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 defaultThemeVersion="124226"/>
  <xr:revisionPtr revIDLastSave="0" documentId="13_ncr:1_{41855127-0B9F-4780-A287-E3F8D385996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nnuïteit berekenen" sheetId="1" r:id="rId1"/>
  </sheets>
  <definedNames>
    <definedName name="_xlnm.Print_Area" localSheetId="0">'Annuïteit berekenen'!$A$1:$F$367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C366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D8" i="1"/>
  <c r="C176" i="1" l="1"/>
  <c r="C70" i="1"/>
  <c r="C360" i="1"/>
  <c r="C29" i="1"/>
  <c r="C246" i="1"/>
  <c r="C138" i="1"/>
  <c r="C25" i="1"/>
  <c r="C339" i="1"/>
  <c r="C350" i="1"/>
  <c r="C238" i="1"/>
  <c r="C118" i="1"/>
  <c r="C9" i="1"/>
  <c r="C295" i="1"/>
  <c r="C341" i="1"/>
  <c r="C182" i="1"/>
  <c r="C228" i="1"/>
  <c r="C158" i="1"/>
  <c r="C164" i="1"/>
  <c r="C154" i="1"/>
  <c r="C76" i="1"/>
  <c r="C330" i="1"/>
  <c r="C110" i="1"/>
  <c r="C257" i="1"/>
  <c r="C326" i="1"/>
  <c r="C202" i="1"/>
  <c r="C94" i="1"/>
  <c r="C308" i="1"/>
  <c r="C179" i="1"/>
  <c r="C177" i="1"/>
  <c r="C286" i="1"/>
  <c r="C107" i="1"/>
  <c r="C282" i="1"/>
  <c r="C54" i="1"/>
  <c r="C266" i="1"/>
  <c r="C280" i="1"/>
  <c r="C222" i="1"/>
  <c r="C324" i="1"/>
  <c r="C259" i="1"/>
  <c r="C310" i="1"/>
  <c r="C198" i="1"/>
  <c r="C74" i="1"/>
  <c r="C276" i="1"/>
  <c r="C147" i="1"/>
  <c r="C346" i="1"/>
  <c r="C302" i="1"/>
  <c r="C262" i="1"/>
  <c r="C218" i="1"/>
  <c r="C174" i="1"/>
  <c r="C134" i="1"/>
  <c r="C90" i="1"/>
  <c r="C46" i="1"/>
  <c r="C364" i="1"/>
  <c r="C268" i="1"/>
  <c r="C11" i="1"/>
  <c r="C219" i="1"/>
  <c r="C59" i="1"/>
  <c r="C64" i="1"/>
  <c r="C49" i="1"/>
  <c r="C212" i="1"/>
  <c r="C68" i="1"/>
  <c r="C323" i="1"/>
  <c r="C251" i="1"/>
  <c r="C135" i="1"/>
  <c r="C362" i="1"/>
  <c r="C342" i="1"/>
  <c r="C318" i="1"/>
  <c r="C298" i="1"/>
  <c r="C278" i="1"/>
  <c r="C254" i="1"/>
  <c r="C234" i="1"/>
  <c r="C214" i="1"/>
  <c r="C190" i="1"/>
  <c r="C170" i="1"/>
  <c r="C150" i="1"/>
  <c r="C126" i="1"/>
  <c r="C106" i="1"/>
  <c r="C86" i="1"/>
  <c r="C62" i="1"/>
  <c r="C41" i="1"/>
  <c r="C21" i="1"/>
  <c r="C340" i="1"/>
  <c r="C300" i="1"/>
  <c r="C260" i="1"/>
  <c r="C196" i="1"/>
  <c r="C116" i="1"/>
  <c r="C44" i="1"/>
  <c r="C347" i="1"/>
  <c r="C315" i="1"/>
  <c r="C279" i="1"/>
  <c r="C235" i="1"/>
  <c r="C199" i="1"/>
  <c r="C167" i="1"/>
  <c r="C123" i="1"/>
  <c r="C87" i="1"/>
  <c r="C38" i="1"/>
  <c r="C312" i="1"/>
  <c r="C224" i="1"/>
  <c r="C128" i="1"/>
  <c r="C19" i="1"/>
  <c r="C289" i="1"/>
  <c r="C225" i="1"/>
  <c r="C137" i="1"/>
  <c r="C117" i="1"/>
  <c r="C358" i="1"/>
  <c r="C334" i="1"/>
  <c r="C314" i="1"/>
  <c r="C294" i="1"/>
  <c r="C270" i="1"/>
  <c r="C250" i="1"/>
  <c r="C230" i="1"/>
  <c r="C206" i="1"/>
  <c r="C186" i="1"/>
  <c r="C166" i="1"/>
  <c r="C142" i="1"/>
  <c r="C122" i="1"/>
  <c r="C102" i="1"/>
  <c r="C78" i="1"/>
  <c r="C58" i="1"/>
  <c r="C37" i="1"/>
  <c r="C13" i="1"/>
  <c r="C332" i="1"/>
  <c r="C292" i="1"/>
  <c r="C236" i="1"/>
  <c r="C172" i="1"/>
  <c r="C108" i="1"/>
  <c r="C23" i="1"/>
  <c r="C343" i="1"/>
  <c r="C307" i="1"/>
  <c r="C263" i="1"/>
  <c r="C231" i="1"/>
  <c r="C195" i="1"/>
  <c r="C151" i="1"/>
  <c r="C115" i="1"/>
  <c r="C79" i="1"/>
  <c r="C22" i="1"/>
  <c r="C304" i="1"/>
  <c r="C192" i="1"/>
  <c r="C88" i="1"/>
  <c r="C345" i="1"/>
  <c r="C281" i="1"/>
  <c r="C197" i="1"/>
  <c r="C65" i="1"/>
  <c r="C20" i="1"/>
  <c r="C132" i="1"/>
  <c r="C363" i="1"/>
  <c r="C283" i="1"/>
  <c r="C211" i="1"/>
  <c r="C171" i="1"/>
  <c r="C91" i="1"/>
  <c r="C47" i="1"/>
  <c r="C352" i="1"/>
  <c r="C240" i="1"/>
  <c r="C144" i="1"/>
  <c r="C56" i="1"/>
  <c r="C309" i="1"/>
  <c r="C233" i="1"/>
  <c r="C169" i="1"/>
  <c r="C24" i="1"/>
  <c r="C244" i="1"/>
  <c r="C204" i="1"/>
  <c r="C148" i="1"/>
  <c r="C84" i="1"/>
  <c r="C39" i="1"/>
  <c r="C359" i="1"/>
  <c r="C327" i="1"/>
  <c r="C299" i="1"/>
  <c r="C275" i="1"/>
  <c r="C243" i="1"/>
  <c r="C215" i="1"/>
  <c r="C187" i="1"/>
  <c r="C155" i="1"/>
  <c r="C131" i="1"/>
  <c r="C103" i="1"/>
  <c r="C63" i="1"/>
  <c r="C26" i="1"/>
  <c r="C344" i="1"/>
  <c r="C256" i="1"/>
  <c r="C184" i="1"/>
  <c r="C112" i="1"/>
  <c r="C27" i="1"/>
  <c r="C321" i="1"/>
  <c r="C261" i="1"/>
  <c r="C201" i="1"/>
  <c r="C149" i="1"/>
  <c r="C40" i="1"/>
  <c r="C361" i="1"/>
  <c r="C329" i="1"/>
  <c r="C305" i="1"/>
  <c r="C277" i="1"/>
  <c r="C245" i="1"/>
  <c r="C217" i="1"/>
  <c r="C193" i="1"/>
  <c r="C161" i="1"/>
  <c r="C129" i="1"/>
  <c r="C105" i="1"/>
  <c r="C77" i="1"/>
  <c r="C133" i="1"/>
  <c r="C354" i="1"/>
  <c r="C338" i="1"/>
  <c r="C322" i="1"/>
  <c r="C306" i="1"/>
  <c r="C290" i="1"/>
  <c r="C274" i="1"/>
  <c r="C258" i="1"/>
  <c r="C242" i="1"/>
  <c r="C226" i="1"/>
  <c r="C210" i="1"/>
  <c r="C194" i="1"/>
  <c r="C178" i="1"/>
  <c r="C162" i="1"/>
  <c r="C146" i="1"/>
  <c r="C130" i="1"/>
  <c r="C114" i="1"/>
  <c r="C98" i="1"/>
  <c r="C82" i="1"/>
  <c r="C66" i="1"/>
  <c r="C50" i="1"/>
  <c r="C33" i="1"/>
  <c r="C17" i="1"/>
  <c r="C348" i="1"/>
  <c r="C316" i="1"/>
  <c r="C284" i="1"/>
  <c r="C252" i="1"/>
  <c r="C220" i="1"/>
  <c r="C180" i="1"/>
  <c r="C140" i="1"/>
  <c r="C100" i="1"/>
  <c r="C52" i="1"/>
  <c r="C15" i="1"/>
  <c r="C355" i="1"/>
  <c r="C331" i="1"/>
  <c r="C311" i="1"/>
  <c r="C291" i="1"/>
  <c r="C267" i="1"/>
  <c r="C247" i="1"/>
  <c r="C227" i="1"/>
  <c r="C203" i="1"/>
  <c r="C183" i="1"/>
  <c r="C163" i="1"/>
  <c r="C139" i="1"/>
  <c r="C119" i="1"/>
  <c r="C99" i="1"/>
  <c r="C71" i="1"/>
  <c r="C42" i="1"/>
  <c r="C14" i="1"/>
  <c r="C320" i="1"/>
  <c r="C272" i="1"/>
  <c r="C216" i="1"/>
  <c r="C152" i="1"/>
  <c r="C96" i="1"/>
  <c r="C48" i="1"/>
  <c r="C353" i="1"/>
  <c r="C325" i="1"/>
  <c r="C297" i="1"/>
  <c r="C265" i="1"/>
  <c r="C241" i="1"/>
  <c r="C213" i="1"/>
  <c r="C181" i="1"/>
  <c r="C153" i="1"/>
  <c r="C113" i="1"/>
  <c r="C121" i="1"/>
  <c r="C32" i="1"/>
  <c r="C109" i="1"/>
  <c r="C188" i="1"/>
  <c r="C156" i="1"/>
  <c r="C124" i="1"/>
  <c r="C92" i="1"/>
  <c r="C60" i="1"/>
  <c r="C31" i="1"/>
  <c r="C367" i="1"/>
  <c r="C351" i="1"/>
  <c r="C335" i="1"/>
  <c r="C319" i="1"/>
  <c r="C303" i="1"/>
  <c r="C287" i="1"/>
  <c r="C271" i="1"/>
  <c r="C255" i="1"/>
  <c r="C239" i="1"/>
  <c r="C223" i="1"/>
  <c r="C207" i="1"/>
  <c r="C191" i="1"/>
  <c r="C175" i="1"/>
  <c r="C159" i="1"/>
  <c r="C143" i="1"/>
  <c r="C127" i="1"/>
  <c r="C111" i="1"/>
  <c r="C95" i="1"/>
  <c r="C75" i="1"/>
  <c r="C55" i="1"/>
  <c r="C30" i="1"/>
  <c r="C10" i="1"/>
  <c r="C336" i="1"/>
  <c r="C288" i="1"/>
  <c r="C248" i="1"/>
  <c r="C208" i="1"/>
  <c r="C160" i="1"/>
  <c r="C120" i="1"/>
  <c r="C80" i="1"/>
  <c r="C35" i="1"/>
  <c r="C357" i="1"/>
  <c r="C337" i="1"/>
  <c r="C313" i="1"/>
  <c r="C293" i="1"/>
  <c r="C273" i="1"/>
  <c r="C249" i="1"/>
  <c r="C229" i="1"/>
  <c r="C209" i="1"/>
  <c r="C185" i="1"/>
  <c r="C165" i="1"/>
  <c r="C145" i="1"/>
  <c r="C81" i="1"/>
  <c r="C61" i="1"/>
  <c r="C8" i="1"/>
  <c r="E8" i="1" s="1"/>
  <c r="C57" i="1"/>
  <c r="C53" i="1"/>
  <c r="C83" i="1"/>
  <c r="C67" i="1"/>
  <c r="C51" i="1"/>
  <c r="C34" i="1"/>
  <c r="C18" i="1"/>
  <c r="C356" i="1"/>
  <c r="C328" i="1"/>
  <c r="C296" i="1"/>
  <c r="C264" i="1"/>
  <c r="C232" i="1"/>
  <c r="C200" i="1"/>
  <c r="C168" i="1"/>
  <c r="C136" i="1"/>
  <c r="C104" i="1"/>
  <c r="C72" i="1"/>
  <c r="C43" i="1"/>
  <c r="C365" i="1"/>
  <c r="C349" i="1"/>
  <c r="C333" i="1"/>
  <c r="C317" i="1"/>
  <c r="C301" i="1"/>
  <c r="C285" i="1"/>
  <c r="C269" i="1"/>
  <c r="C253" i="1"/>
  <c r="C237" i="1"/>
  <c r="C221" i="1"/>
  <c r="C205" i="1"/>
  <c r="C189" i="1"/>
  <c r="C173" i="1"/>
  <c r="C157" i="1"/>
  <c r="C141" i="1"/>
  <c r="C97" i="1"/>
  <c r="C125" i="1"/>
  <c r="C93" i="1"/>
  <c r="C12" i="1"/>
  <c r="C89" i="1"/>
  <c r="C101" i="1"/>
  <c r="C45" i="1"/>
  <c r="C85" i="1"/>
  <c r="C69" i="1"/>
  <c r="C28" i="1"/>
  <c r="C16" i="1"/>
  <c r="C36" i="1"/>
  <c r="C73" i="1"/>
  <c r="F8" i="1" l="1"/>
  <c r="D9" i="1" s="1"/>
  <c r="E9" i="1" s="1"/>
  <c r="F9" i="1" s="1"/>
  <c r="D10" i="1" s="1"/>
  <c r="E10" i="1" s="1"/>
  <c r="F10" i="1" s="1"/>
  <c r="D11" i="1" l="1"/>
  <c r="E11" i="1" s="1"/>
  <c r="F11" i="1" s="1"/>
  <c r="D12" i="1" l="1"/>
  <c r="E12" i="1" s="1"/>
  <c r="F12" i="1" s="1"/>
  <c r="D13" i="1" l="1"/>
  <c r="E13" i="1" l="1"/>
  <c r="F13" i="1" l="1"/>
  <c r="D14" i="1" s="1"/>
  <c r="E14" i="1" l="1"/>
  <c r="F14" i="1" s="1"/>
  <c r="D15" i="1" s="1"/>
  <c r="E15" i="1" s="1"/>
  <c r="F15" i="1" s="1"/>
  <c r="D16" i="1" s="1"/>
  <c r="E16" i="1" s="1"/>
  <c r="F16" i="1" s="1"/>
  <c r="D17" i="1" l="1"/>
  <c r="E17" i="1" s="1"/>
  <c r="F17" i="1" s="1"/>
  <c r="D18" i="1" l="1"/>
  <c r="E18" i="1" s="1"/>
  <c r="F18" i="1" s="1"/>
  <c r="D19" i="1" l="1"/>
  <c r="E19" i="1" s="1"/>
  <c r="F19" i="1" s="1"/>
  <c r="D20" i="1" l="1"/>
  <c r="E20" i="1" s="1"/>
  <c r="F20" i="1" s="1"/>
  <c r="D21" i="1" l="1"/>
  <c r="E21" i="1" s="1"/>
  <c r="F21" i="1" s="1"/>
  <c r="D22" i="1" l="1"/>
  <c r="E22" i="1" s="1"/>
  <c r="F22" i="1" s="1"/>
  <c r="D23" i="1" l="1"/>
  <c r="E23" i="1" s="1"/>
  <c r="F23" i="1" s="1"/>
  <c r="D24" i="1" l="1"/>
  <c r="E24" i="1" s="1"/>
  <c r="F24" i="1" s="1"/>
  <c r="D25" i="1" l="1"/>
  <c r="E25" i="1" s="1"/>
  <c r="F25" i="1" s="1"/>
  <c r="D26" i="1" l="1"/>
  <c r="E26" i="1" s="1"/>
  <c r="F26" i="1" s="1"/>
  <c r="D27" i="1" l="1"/>
  <c r="E27" i="1" s="1"/>
  <c r="F27" i="1" s="1"/>
  <c r="D28" i="1" l="1"/>
  <c r="E28" i="1" s="1"/>
  <c r="F28" i="1" s="1"/>
  <c r="D29" i="1" l="1"/>
  <c r="E29" i="1" s="1"/>
  <c r="F29" i="1" s="1"/>
  <c r="D30" i="1" l="1"/>
  <c r="E30" i="1" s="1"/>
  <c r="F30" i="1" s="1"/>
  <c r="D31" i="1" l="1"/>
  <c r="E31" i="1" s="1"/>
  <c r="F31" i="1" s="1"/>
  <c r="D32" i="1" l="1"/>
  <c r="E32" i="1" s="1"/>
  <c r="F32" i="1" s="1"/>
  <c r="D33" i="1" l="1"/>
  <c r="E33" i="1" s="1"/>
  <c r="F33" i="1" s="1"/>
  <c r="D34" i="1" l="1"/>
  <c r="E34" i="1" s="1"/>
  <c r="F34" i="1" s="1"/>
  <c r="D35" i="1" l="1"/>
  <c r="E35" i="1" s="1"/>
  <c r="F35" i="1" s="1"/>
  <c r="D36" i="1" l="1"/>
  <c r="E36" i="1" s="1"/>
  <c r="F36" i="1" s="1"/>
  <c r="D37" i="1" l="1"/>
  <c r="E37" i="1" s="1"/>
  <c r="F37" i="1" s="1"/>
  <c r="D38" i="1" l="1"/>
  <c r="E38" i="1" s="1"/>
  <c r="F38" i="1" s="1"/>
  <c r="D39" i="1" l="1"/>
  <c r="E39" i="1" s="1"/>
  <c r="F39" i="1" s="1"/>
  <c r="D40" i="1" l="1"/>
  <c r="E40" i="1" s="1"/>
  <c r="F40" i="1" s="1"/>
  <c r="D41" i="1" l="1"/>
  <c r="E41" i="1" s="1"/>
  <c r="F41" i="1" s="1"/>
  <c r="D42" i="1" l="1"/>
  <c r="E42" i="1" s="1"/>
  <c r="F42" i="1" s="1"/>
  <c r="D43" i="1" l="1"/>
  <c r="E43" i="1" s="1"/>
  <c r="F43" i="1" s="1"/>
  <c r="D44" i="1" l="1"/>
  <c r="E44" i="1" s="1"/>
  <c r="F44" i="1" s="1"/>
  <c r="D45" i="1" l="1"/>
  <c r="E45" i="1" s="1"/>
  <c r="F45" i="1" s="1"/>
  <c r="D46" i="1" l="1"/>
  <c r="E46" i="1" s="1"/>
  <c r="F46" i="1" s="1"/>
  <c r="D47" i="1" l="1"/>
  <c r="E47" i="1" s="1"/>
  <c r="F47" i="1" s="1"/>
  <c r="D48" i="1" l="1"/>
  <c r="E48" i="1" s="1"/>
  <c r="F48" i="1" s="1"/>
  <c r="D49" i="1" l="1"/>
  <c r="E49" i="1" s="1"/>
  <c r="F49" i="1" s="1"/>
  <c r="D50" i="1" l="1"/>
  <c r="E50" i="1" s="1"/>
  <c r="F50" i="1" s="1"/>
  <c r="D51" i="1" l="1"/>
  <c r="E51" i="1" s="1"/>
  <c r="F51" i="1" s="1"/>
  <c r="D52" i="1" l="1"/>
  <c r="E52" i="1" s="1"/>
  <c r="F52" i="1" s="1"/>
  <c r="D53" i="1" l="1"/>
  <c r="E53" i="1" s="1"/>
  <c r="F53" i="1" s="1"/>
  <c r="D54" i="1" l="1"/>
  <c r="E54" i="1" s="1"/>
  <c r="F54" i="1" s="1"/>
  <c r="D55" i="1" l="1"/>
  <c r="E55" i="1" s="1"/>
  <c r="F55" i="1" s="1"/>
  <c r="D56" i="1" l="1"/>
  <c r="E56" i="1" s="1"/>
  <c r="F56" i="1" s="1"/>
  <c r="D57" i="1" l="1"/>
  <c r="E57" i="1" s="1"/>
  <c r="F57" i="1" s="1"/>
  <c r="D58" i="1" l="1"/>
  <c r="E58" i="1" s="1"/>
  <c r="F58" i="1" s="1"/>
  <c r="D59" i="1" l="1"/>
  <c r="E59" i="1" s="1"/>
  <c r="F59" i="1" s="1"/>
  <c r="D60" i="1" l="1"/>
  <c r="E60" i="1" s="1"/>
  <c r="F60" i="1" s="1"/>
  <c r="D61" i="1" l="1"/>
  <c r="E61" i="1" s="1"/>
  <c r="F61" i="1" s="1"/>
  <c r="D62" i="1" l="1"/>
  <c r="E62" i="1" s="1"/>
  <c r="F62" i="1" s="1"/>
  <c r="D63" i="1" l="1"/>
  <c r="E63" i="1" s="1"/>
  <c r="F63" i="1" s="1"/>
  <c r="D64" i="1" l="1"/>
  <c r="E64" i="1" s="1"/>
  <c r="F64" i="1" s="1"/>
  <c r="D65" i="1" l="1"/>
  <c r="E65" i="1" s="1"/>
  <c r="F65" i="1" s="1"/>
  <c r="D66" i="1" l="1"/>
  <c r="E66" i="1" s="1"/>
  <c r="F66" i="1" s="1"/>
  <c r="D67" i="1" l="1"/>
  <c r="E67" i="1" l="1"/>
  <c r="F67" i="1" l="1"/>
  <c r="D68" i="1" s="1"/>
  <c r="E68" i="1" s="1"/>
  <c r="F68" i="1" s="1"/>
  <c r="D69" i="1"/>
  <c r="E69" i="1" s="1"/>
  <c r="F69" i="1" s="1"/>
  <c r="D70" i="1" l="1"/>
  <c r="E70" i="1" s="1"/>
  <c r="F70" i="1" s="1"/>
  <c r="D71" i="1" l="1"/>
  <c r="E71" i="1" s="1"/>
  <c r="F71" i="1" s="1"/>
  <c r="D72" i="1" l="1"/>
  <c r="E72" i="1" s="1"/>
  <c r="F72" i="1" s="1"/>
  <c r="D73" i="1" l="1"/>
  <c r="E73" i="1" s="1"/>
  <c r="F73" i="1" s="1"/>
  <c r="D74" i="1" l="1"/>
  <c r="E74" i="1" s="1"/>
  <c r="F74" i="1" s="1"/>
  <c r="D75" i="1" l="1"/>
  <c r="E75" i="1" s="1"/>
  <c r="F75" i="1" s="1"/>
  <c r="D76" i="1" l="1"/>
  <c r="E76" i="1" s="1"/>
  <c r="F76" i="1" s="1"/>
  <c r="D77" i="1" l="1"/>
  <c r="E77" i="1" s="1"/>
  <c r="F77" i="1" s="1"/>
  <c r="D78" i="1" l="1"/>
  <c r="E78" i="1" s="1"/>
  <c r="F78" i="1" s="1"/>
  <c r="D79" i="1" l="1"/>
  <c r="E79" i="1" s="1"/>
  <c r="F79" i="1" s="1"/>
  <c r="D80" i="1" l="1"/>
  <c r="E80" i="1" s="1"/>
  <c r="F80" i="1" s="1"/>
  <c r="D81" i="1" l="1"/>
  <c r="E81" i="1" s="1"/>
  <c r="F81" i="1" s="1"/>
  <c r="D82" i="1" l="1"/>
  <c r="E82" i="1" s="1"/>
  <c r="F82" i="1" s="1"/>
  <c r="D83" i="1" l="1"/>
  <c r="E83" i="1" s="1"/>
  <c r="F83" i="1" s="1"/>
  <c r="D84" i="1" l="1"/>
  <c r="E84" i="1" s="1"/>
  <c r="F84" i="1" s="1"/>
  <c r="D85" i="1" l="1"/>
  <c r="E85" i="1" s="1"/>
  <c r="F85" i="1" s="1"/>
  <c r="D86" i="1" l="1"/>
  <c r="E86" i="1" s="1"/>
  <c r="F86" i="1" s="1"/>
  <c r="D87" i="1" l="1"/>
  <c r="E87" i="1" s="1"/>
  <c r="F87" i="1" s="1"/>
  <c r="D88" i="1" l="1"/>
  <c r="E88" i="1" s="1"/>
  <c r="F88" i="1" s="1"/>
  <c r="D89" i="1" l="1"/>
  <c r="E89" i="1" s="1"/>
  <c r="F89" i="1" s="1"/>
  <c r="D90" i="1" l="1"/>
  <c r="E90" i="1" s="1"/>
  <c r="F90" i="1" s="1"/>
  <c r="D91" i="1" l="1"/>
  <c r="E91" i="1" s="1"/>
  <c r="F91" i="1" s="1"/>
  <c r="D92" i="1" l="1"/>
  <c r="E92" i="1" s="1"/>
  <c r="F92" i="1" s="1"/>
  <c r="D93" i="1" l="1"/>
  <c r="E93" i="1" s="1"/>
  <c r="F93" i="1" s="1"/>
  <c r="D94" i="1" l="1"/>
  <c r="E94" i="1" s="1"/>
  <c r="F94" i="1" s="1"/>
  <c r="D95" i="1" l="1"/>
  <c r="E95" i="1" s="1"/>
  <c r="F95" i="1" s="1"/>
  <c r="D96" i="1" l="1"/>
  <c r="E96" i="1" s="1"/>
  <c r="F96" i="1" s="1"/>
  <c r="D97" i="1" l="1"/>
  <c r="E97" i="1" s="1"/>
  <c r="F97" i="1" s="1"/>
  <c r="D98" i="1" l="1"/>
  <c r="E98" i="1" s="1"/>
  <c r="F98" i="1" s="1"/>
  <c r="D99" i="1" l="1"/>
  <c r="E99" i="1" s="1"/>
  <c r="F99" i="1" s="1"/>
  <c r="D100" i="1" l="1"/>
  <c r="E100" i="1" s="1"/>
  <c r="F100" i="1" s="1"/>
  <c r="D101" i="1" l="1"/>
  <c r="E101" i="1" s="1"/>
  <c r="F101" i="1" s="1"/>
  <c r="D102" i="1" l="1"/>
  <c r="E102" i="1" s="1"/>
  <c r="F102" i="1" s="1"/>
  <c r="D103" i="1" l="1"/>
  <c r="E103" i="1" s="1"/>
  <c r="F103" i="1" s="1"/>
  <c r="D104" i="1" l="1"/>
  <c r="E104" i="1" s="1"/>
  <c r="F104" i="1" s="1"/>
  <c r="D105" i="1" l="1"/>
  <c r="E105" i="1" s="1"/>
  <c r="F105" i="1" s="1"/>
  <c r="D106" i="1" l="1"/>
  <c r="E106" i="1" s="1"/>
  <c r="F106" i="1" s="1"/>
  <c r="D107" i="1" l="1"/>
  <c r="E107" i="1" s="1"/>
  <c r="F107" i="1" s="1"/>
  <c r="D108" i="1" l="1"/>
  <c r="E108" i="1" s="1"/>
  <c r="F108" i="1" s="1"/>
  <c r="D109" i="1" l="1"/>
  <c r="E109" i="1" s="1"/>
  <c r="F109" i="1" s="1"/>
  <c r="D110" i="1" l="1"/>
  <c r="E110" i="1" s="1"/>
  <c r="F110" i="1" s="1"/>
  <c r="D111" i="1" l="1"/>
  <c r="E111" i="1" s="1"/>
  <c r="F111" i="1" s="1"/>
  <c r="D112" i="1" l="1"/>
  <c r="E112" i="1" s="1"/>
  <c r="F112" i="1" s="1"/>
  <c r="D113" i="1" l="1"/>
  <c r="E113" i="1" s="1"/>
  <c r="F113" i="1" s="1"/>
  <c r="D114" i="1" l="1"/>
  <c r="E114" i="1" s="1"/>
  <c r="F114" i="1" s="1"/>
  <c r="D115" i="1" l="1"/>
  <c r="E115" i="1" s="1"/>
  <c r="F115" i="1" s="1"/>
  <c r="D116" i="1" l="1"/>
  <c r="E116" i="1" s="1"/>
  <c r="F116" i="1" s="1"/>
  <c r="D117" i="1" l="1"/>
  <c r="E117" i="1" s="1"/>
  <c r="F117" i="1" s="1"/>
  <c r="D118" i="1" l="1"/>
  <c r="E118" i="1" s="1"/>
  <c r="F118" i="1" s="1"/>
  <c r="D119" i="1" l="1"/>
  <c r="E119" i="1" s="1"/>
  <c r="F119" i="1" s="1"/>
  <c r="D120" i="1" l="1"/>
  <c r="E120" i="1" s="1"/>
  <c r="F120" i="1" s="1"/>
  <c r="D121" i="1" l="1"/>
  <c r="E121" i="1" s="1"/>
  <c r="F121" i="1" s="1"/>
  <c r="D122" i="1" l="1"/>
  <c r="E122" i="1" s="1"/>
  <c r="F122" i="1" s="1"/>
  <c r="D123" i="1" l="1"/>
  <c r="E123" i="1" s="1"/>
  <c r="F123" i="1" s="1"/>
  <c r="D124" i="1" l="1"/>
  <c r="E124" i="1" s="1"/>
  <c r="F124" i="1" s="1"/>
  <c r="D125" i="1" l="1"/>
  <c r="E125" i="1" s="1"/>
  <c r="F125" i="1" s="1"/>
  <c r="D126" i="1" l="1"/>
  <c r="E126" i="1" s="1"/>
  <c r="F126" i="1" s="1"/>
  <c r="D127" i="1" l="1"/>
  <c r="E127" i="1" s="1"/>
  <c r="F127" i="1" s="1"/>
  <c r="D128" i="1" l="1"/>
  <c r="E128" i="1" s="1"/>
  <c r="F128" i="1" s="1"/>
  <c r="D129" i="1" l="1"/>
  <c r="E129" i="1" s="1"/>
  <c r="F129" i="1" s="1"/>
  <c r="D130" i="1" l="1"/>
  <c r="E130" i="1" s="1"/>
  <c r="F130" i="1" s="1"/>
  <c r="D131" i="1" l="1"/>
  <c r="E131" i="1" s="1"/>
  <c r="F131" i="1" s="1"/>
  <c r="D132" i="1" l="1"/>
  <c r="E132" i="1" s="1"/>
  <c r="F132" i="1" s="1"/>
  <c r="D133" i="1" l="1"/>
  <c r="E133" i="1" s="1"/>
  <c r="F133" i="1" s="1"/>
  <c r="D134" i="1" l="1"/>
  <c r="E134" i="1" s="1"/>
  <c r="F134" i="1" s="1"/>
  <c r="D135" i="1" l="1"/>
  <c r="E135" i="1" s="1"/>
  <c r="F135" i="1" s="1"/>
  <c r="D136" i="1" l="1"/>
  <c r="E136" i="1" s="1"/>
  <c r="F136" i="1" s="1"/>
  <c r="D137" i="1" l="1"/>
  <c r="E137" i="1" s="1"/>
  <c r="F137" i="1" s="1"/>
  <c r="D138" i="1" l="1"/>
  <c r="E138" i="1" s="1"/>
  <c r="F138" i="1" s="1"/>
  <c r="D139" i="1" l="1"/>
  <c r="E139" i="1" s="1"/>
  <c r="F139" i="1" s="1"/>
  <c r="D140" i="1" l="1"/>
  <c r="E140" i="1" s="1"/>
  <c r="F140" i="1" s="1"/>
  <c r="D141" i="1" l="1"/>
  <c r="E141" i="1" s="1"/>
  <c r="F141" i="1" s="1"/>
  <c r="D142" i="1" l="1"/>
  <c r="E142" i="1" s="1"/>
  <c r="F142" i="1" s="1"/>
  <c r="D143" i="1" l="1"/>
  <c r="E143" i="1" s="1"/>
  <c r="F143" i="1" s="1"/>
  <c r="D144" i="1" l="1"/>
  <c r="E144" i="1" s="1"/>
  <c r="F144" i="1" s="1"/>
  <c r="D145" i="1" l="1"/>
  <c r="E145" i="1" s="1"/>
  <c r="F145" i="1" s="1"/>
  <c r="D146" i="1" l="1"/>
  <c r="E146" i="1" s="1"/>
  <c r="F146" i="1" s="1"/>
  <c r="D147" i="1" l="1"/>
  <c r="E147" i="1" s="1"/>
  <c r="F147" i="1" s="1"/>
  <c r="D148" i="1" l="1"/>
  <c r="E148" i="1" s="1"/>
  <c r="F148" i="1" s="1"/>
  <c r="D149" i="1" l="1"/>
  <c r="E149" i="1" s="1"/>
  <c r="F149" i="1" s="1"/>
  <c r="D150" i="1" l="1"/>
  <c r="E150" i="1" s="1"/>
  <c r="F150" i="1" s="1"/>
  <c r="D151" i="1" l="1"/>
  <c r="E151" i="1" s="1"/>
  <c r="F151" i="1" s="1"/>
  <c r="D152" i="1" l="1"/>
  <c r="E152" i="1" s="1"/>
  <c r="F152" i="1" s="1"/>
  <c r="D153" i="1" l="1"/>
  <c r="E153" i="1" s="1"/>
  <c r="F153" i="1" s="1"/>
  <c r="D154" i="1" l="1"/>
  <c r="E154" i="1" s="1"/>
  <c r="F154" i="1" s="1"/>
  <c r="D155" i="1" l="1"/>
  <c r="E155" i="1" s="1"/>
  <c r="F155" i="1" s="1"/>
  <c r="D156" i="1" l="1"/>
  <c r="E156" i="1" s="1"/>
  <c r="F156" i="1" s="1"/>
  <c r="D157" i="1" l="1"/>
  <c r="E157" i="1" s="1"/>
  <c r="F157" i="1" s="1"/>
  <c r="D158" i="1" l="1"/>
  <c r="E158" i="1" s="1"/>
  <c r="F158" i="1" s="1"/>
  <c r="D159" i="1" l="1"/>
  <c r="E159" i="1" s="1"/>
  <c r="F159" i="1" s="1"/>
  <c r="D160" i="1" l="1"/>
  <c r="E160" i="1" s="1"/>
  <c r="F160" i="1" s="1"/>
  <c r="D161" i="1" l="1"/>
  <c r="E161" i="1" s="1"/>
  <c r="F161" i="1" s="1"/>
  <c r="D162" i="1" l="1"/>
  <c r="E162" i="1" s="1"/>
  <c r="F162" i="1" s="1"/>
  <c r="D163" i="1" l="1"/>
  <c r="E163" i="1" s="1"/>
  <c r="F163" i="1" s="1"/>
  <c r="D164" i="1" l="1"/>
  <c r="E164" i="1" s="1"/>
  <c r="F164" i="1" s="1"/>
  <c r="D165" i="1" l="1"/>
  <c r="E165" i="1" s="1"/>
  <c r="F165" i="1" s="1"/>
  <c r="D166" i="1" l="1"/>
  <c r="E166" i="1" s="1"/>
  <c r="F166" i="1" s="1"/>
  <c r="D167" i="1" l="1"/>
  <c r="E167" i="1" s="1"/>
  <c r="F167" i="1" s="1"/>
  <c r="D168" i="1" l="1"/>
  <c r="E168" i="1" s="1"/>
  <c r="F168" i="1" s="1"/>
  <c r="D169" i="1" l="1"/>
  <c r="E169" i="1" s="1"/>
  <c r="F169" i="1" s="1"/>
  <c r="D170" i="1" l="1"/>
  <c r="E170" i="1" s="1"/>
  <c r="F170" i="1" s="1"/>
  <c r="D171" i="1" l="1"/>
  <c r="E171" i="1" s="1"/>
  <c r="F171" i="1" s="1"/>
  <c r="D172" i="1" l="1"/>
  <c r="E172" i="1" s="1"/>
  <c r="F172" i="1" s="1"/>
  <c r="D173" i="1" l="1"/>
  <c r="E173" i="1" s="1"/>
  <c r="F173" i="1" s="1"/>
  <c r="D174" i="1" l="1"/>
  <c r="E174" i="1" s="1"/>
  <c r="F174" i="1" s="1"/>
  <c r="D175" i="1" l="1"/>
  <c r="E175" i="1" s="1"/>
  <c r="F175" i="1" s="1"/>
  <c r="D176" i="1" l="1"/>
  <c r="E176" i="1" s="1"/>
  <c r="F176" i="1" s="1"/>
  <c r="D177" i="1" l="1"/>
  <c r="E177" i="1" s="1"/>
  <c r="F177" i="1" s="1"/>
  <c r="D178" i="1" l="1"/>
  <c r="E178" i="1" s="1"/>
  <c r="F178" i="1" s="1"/>
  <c r="D179" i="1" l="1"/>
  <c r="E179" i="1" s="1"/>
  <c r="F179" i="1" s="1"/>
  <c r="D180" i="1" l="1"/>
  <c r="E180" i="1" s="1"/>
  <c r="F180" i="1" s="1"/>
  <c r="D181" i="1" l="1"/>
  <c r="E181" i="1" s="1"/>
  <c r="F181" i="1" s="1"/>
  <c r="D182" i="1" l="1"/>
  <c r="E182" i="1" s="1"/>
  <c r="F182" i="1" s="1"/>
  <c r="D183" i="1" l="1"/>
  <c r="E183" i="1" s="1"/>
  <c r="F183" i="1" s="1"/>
  <c r="D184" i="1" l="1"/>
  <c r="E184" i="1" s="1"/>
  <c r="F184" i="1" s="1"/>
  <c r="D185" i="1" l="1"/>
  <c r="E185" i="1" s="1"/>
  <c r="F185" i="1" s="1"/>
  <c r="D186" i="1" l="1"/>
  <c r="E186" i="1" s="1"/>
  <c r="F186" i="1" s="1"/>
  <c r="D187" i="1" l="1"/>
  <c r="E187" i="1" s="1"/>
  <c r="F187" i="1" s="1"/>
  <c r="D188" i="1" l="1"/>
  <c r="E188" i="1" s="1"/>
  <c r="F188" i="1" s="1"/>
  <c r="D189" i="1" l="1"/>
  <c r="E189" i="1" s="1"/>
  <c r="F189" i="1" s="1"/>
  <c r="D190" i="1" l="1"/>
  <c r="E190" i="1" s="1"/>
  <c r="F190" i="1" s="1"/>
  <c r="D191" i="1" l="1"/>
  <c r="E191" i="1" s="1"/>
  <c r="F191" i="1" s="1"/>
  <c r="D192" i="1" l="1"/>
  <c r="E192" i="1" s="1"/>
  <c r="F192" i="1" s="1"/>
  <c r="D193" i="1" l="1"/>
  <c r="E193" i="1" s="1"/>
  <c r="F193" i="1" s="1"/>
  <c r="D194" i="1" l="1"/>
  <c r="E194" i="1" s="1"/>
  <c r="F194" i="1" s="1"/>
  <c r="D195" i="1" l="1"/>
  <c r="E195" i="1" s="1"/>
  <c r="F195" i="1" s="1"/>
  <c r="D196" i="1" l="1"/>
  <c r="E196" i="1" s="1"/>
  <c r="F196" i="1" s="1"/>
  <c r="D197" i="1" l="1"/>
  <c r="E197" i="1" s="1"/>
  <c r="F197" i="1" s="1"/>
  <c r="D198" i="1" l="1"/>
  <c r="E198" i="1" s="1"/>
  <c r="F198" i="1" s="1"/>
  <c r="D199" i="1" l="1"/>
  <c r="E199" i="1" s="1"/>
  <c r="F199" i="1" s="1"/>
  <c r="D200" i="1" l="1"/>
  <c r="E200" i="1" s="1"/>
  <c r="F200" i="1" s="1"/>
  <c r="D201" i="1" l="1"/>
  <c r="E201" i="1" s="1"/>
  <c r="F201" i="1" s="1"/>
  <c r="D202" i="1" l="1"/>
  <c r="E202" i="1" s="1"/>
  <c r="F202" i="1" s="1"/>
  <c r="D203" i="1" l="1"/>
  <c r="E203" i="1" s="1"/>
  <c r="F203" i="1" s="1"/>
  <c r="D204" i="1" l="1"/>
  <c r="E204" i="1" s="1"/>
  <c r="F204" i="1" s="1"/>
  <c r="D205" i="1" l="1"/>
  <c r="E205" i="1" s="1"/>
  <c r="F205" i="1" s="1"/>
  <c r="D206" i="1" l="1"/>
  <c r="E206" i="1" s="1"/>
  <c r="F206" i="1" s="1"/>
  <c r="D207" i="1" l="1"/>
  <c r="E207" i="1" s="1"/>
  <c r="F207" i="1" s="1"/>
  <c r="D208" i="1" l="1"/>
  <c r="E208" i="1" s="1"/>
  <c r="F208" i="1" s="1"/>
  <c r="D209" i="1" l="1"/>
  <c r="E209" i="1" s="1"/>
  <c r="F209" i="1" s="1"/>
  <c r="D210" i="1" l="1"/>
  <c r="E210" i="1" s="1"/>
  <c r="F210" i="1" s="1"/>
  <c r="D211" i="1" l="1"/>
  <c r="E211" i="1" s="1"/>
  <c r="F211" i="1" s="1"/>
  <c r="D212" i="1" l="1"/>
  <c r="E212" i="1" s="1"/>
  <c r="F212" i="1" s="1"/>
  <c r="D213" i="1" l="1"/>
  <c r="E213" i="1" s="1"/>
  <c r="F213" i="1" s="1"/>
  <c r="D214" i="1" l="1"/>
  <c r="E214" i="1" s="1"/>
  <c r="F214" i="1" s="1"/>
  <c r="D215" i="1" l="1"/>
  <c r="E215" i="1" s="1"/>
  <c r="F215" i="1" s="1"/>
  <c r="D216" i="1" l="1"/>
  <c r="E216" i="1" s="1"/>
  <c r="F216" i="1" s="1"/>
  <c r="D217" i="1" l="1"/>
  <c r="E217" i="1" s="1"/>
  <c r="F217" i="1" s="1"/>
  <c r="D218" i="1" l="1"/>
  <c r="E218" i="1" s="1"/>
  <c r="F218" i="1" s="1"/>
  <c r="D219" i="1" l="1"/>
  <c r="E219" i="1" s="1"/>
  <c r="F219" i="1" s="1"/>
  <c r="D220" i="1" l="1"/>
  <c r="E220" i="1" s="1"/>
  <c r="F220" i="1" s="1"/>
  <c r="D221" i="1" l="1"/>
  <c r="E221" i="1" s="1"/>
  <c r="F221" i="1" s="1"/>
  <c r="D222" i="1" l="1"/>
  <c r="E222" i="1" s="1"/>
  <c r="F222" i="1" s="1"/>
  <c r="D223" i="1" l="1"/>
  <c r="E223" i="1" s="1"/>
  <c r="F223" i="1" s="1"/>
  <c r="D224" i="1" l="1"/>
  <c r="E224" i="1" s="1"/>
  <c r="F224" i="1" s="1"/>
  <c r="D225" i="1" l="1"/>
  <c r="E225" i="1" s="1"/>
  <c r="F225" i="1" s="1"/>
  <c r="D226" i="1" l="1"/>
  <c r="E226" i="1" s="1"/>
  <c r="F226" i="1" s="1"/>
  <c r="D227" i="1" l="1"/>
  <c r="E227" i="1" s="1"/>
  <c r="F227" i="1" s="1"/>
  <c r="D228" i="1" l="1"/>
  <c r="E228" i="1" s="1"/>
  <c r="F228" i="1" s="1"/>
  <c r="D229" i="1" l="1"/>
  <c r="E229" i="1" s="1"/>
  <c r="F229" i="1" s="1"/>
  <c r="D230" i="1" l="1"/>
  <c r="E230" i="1" s="1"/>
  <c r="F230" i="1" s="1"/>
  <c r="D231" i="1" l="1"/>
  <c r="E231" i="1" s="1"/>
  <c r="F231" i="1" s="1"/>
  <c r="D232" i="1" l="1"/>
  <c r="E232" i="1" s="1"/>
  <c r="F232" i="1" s="1"/>
  <c r="D233" i="1" l="1"/>
  <c r="E233" i="1" s="1"/>
  <c r="F233" i="1" s="1"/>
  <c r="D234" i="1" l="1"/>
  <c r="E234" i="1" s="1"/>
  <c r="F234" i="1" s="1"/>
  <c r="D235" i="1" l="1"/>
  <c r="E235" i="1" s="1"/>
  <c r="F235" i="1" s="1"/>
  <c r="D236" i="1" l="1"/>
  <c r="E236" i="1" s="1"/>
  <c r="F236" i="1" s="1"/>
  <c r="D237" i="1" l="1"/>
  <c r="E237" i="1" s="1"/>
  <c r="F237" i="1" s="1"/>
  <c r="D238" i="1" l="1"/>
  <c r="E238" i="1" s="1"/>
  <c r="F238" i="1" s="1"/>
  <c r="D239" i="1" l="1"/>
  <c r="E239" i="1" s="1"/>
  <c r="F239" i="1" s="1"/>
  <c r="D240" i="1" l="1"/>
  <c r="E240" i="1" s="1"/>
  <c r="F240" i="1" s="1"/>
  <c r="D241" i="1" l="1"/>
  <c r="E241" i="1" s="1"/>
  <c r="F241" i="1" s="1"/>
  <c r="D242" i="1" l="1"/>
  <c r="E242" i="1" s="1"/>
  <c r="F242" i="1" s="1"/>
  <c r="D243" i="1" l="1"/>
  <c r="E243" i="1" s="1"/>
  <c r="F243" i="1" s="1"/>
  <c r="D244" i="1" l="1"/>
  <c r="E244" i="1" s="1"/>
  <c r="F244" i="1" s="1"/>
  <c r="D245" i="1" l="1"/>
  <c r="E245" i="1" s="1"/>
  <c r="F245" i="1" s="1"/>
  <c r="D246" i="1" l="1"/>
  <c r="E246" i="1" s="1"/>
  <c r="F246" i="1" s="1"/>
  <c r="D247" i="1" l="1"/>
  <c r="E247" i="1" s="1"/>
  <c r="F247" i="1" s="1"/>
  <c r="D248" i="1" l="1"/>
  <c r="E248" i="1" s="1"/>
  <c r="F248" i="1" s="1"/>
  <c r="D249" i="1" l="1"/>
  <c r="E249" i="1" s="1"/>
  <c r="F249" i="1" s="1"/>
  <c r="D250" i="1" l="1"/>
  <c r="E250" i="1" s="1"/>
  <c r="F250" i="1" s="1"/>
  <c r="D251" i="1" l="1"/>
  <c r="E251" i="1" s="1"/>
  <c r="F251" i="1" s="1"/>
  <c r="D252" i="1" l="1"/>
  <c r="E252" i="1" s="1"/>
  <c r="F252" i="1" s="1"/>
  <c r="D253" i="1" l="1"/>
  <c r="E253" i="1" s="1"/>
  <c r="F253" i="1" s="1"/>
  <c r="D254" i="1" l="1"/>
  <c r="E254" i="1" s="1"/>
  <c r="F254" i="1" s="1"/>
  <c r="D255" i="1" l="1"/>
  <c r="E255" i="1" s="1"/>
  <c r="F255" i="1" s="1"/>
  <c r="D256" i="1" l="1"/>
  <c r="E256" i="1" s="1"/>
  <c r="F256" i="1" s="1"/>
  <c r="D257" i="1" l="1"/>
  <c r="E257" i="1" s="1"/>
  <c r="F257" i="1" s="1"/>
  <c r="D258" i="1" l="1"/>
  <c r="E258" i="1" s="1"/>
  <c r="F258" i="1" s="1"/>
  <c r="D259" i="1" l="1"/>
  <c r="E259" i="1" s="1"/>
  <c r="F259" i="1" s="1"/>
  <c r="D260" i="1" l="1"/>
  <c r="E260" i="1" s="1"/>
  <c r="F260" i="1" s="1"/>
  <c r="D261" i="1" l="1"/>
  <c r="E261" i="1" s="1"/>
  <c r="F261" i="1" s="1"/>
  <c r="D262" i="1" l="1"/>
  <c r="E262" i="1" s="1"/>
  <c r="F262" i="1" s="1"/>
  <c r="D263" i="1" l="1"/>
  <c r="E263" i="1" s="1"/>
  <c r="F263" i="1" s="1"/>
  <c r="D264" i="1" l="1"/>
  <c r="E264" i="1" s="1"/>
  <c r="F264" i="1" s="1"/>
  <c r="D265" i="1" l="1"/>
  <c r="E265" i="1" s="1"/>
  <c r="F265" i="1" s="1"/>
  <c r="D266" i="1" l="1"/>
  <c r="E266" i="1" s="1"/>
  <c r="F266" i="1" s="1"/>
  <c r="D267" i="1" l="1"/>
  <c r="E267" i="1" s="1"/>
  <c r="F267" i="1" s="1"/>
  <c r="D268" i="1" l="1"/>
  <c r="E268" i="1" s="1"/>
  <c r="F268" i="1" s="1"/>
  <c r="D269" i="1" l="1"/>
  <c r="E269" i="1" s="1"/>
  <c r="F269" i="1" s="1"/>
  <c r="D270" i="1" l="1"/>
  <c r="E270" i="1" s="1"/>
  <c r="F270" i="1" s="1"/>
  <c r="D271" i="1" l="1"/>
  <c r="E271" i="1" s="1"/>
  <c r="F271" i="1" s="1"/>
  <c r="D272" i="1" l="1"/>
  <c r="E272" i="1" s="1"/>
  <c r="F272" i="1" s="1"/>
  <c r="D273" i="1" l="1"/>
  <c r="E273" i="1" s="1"/>
  <c r="F273" i="1" s="1"/>
  <c r="D274" i="1" l="1"/>
  <c r="E274" i="1" s="1"/>
  <c r="F274" i="1" s="1"/>
  <c r="D275" i="1" l="1"/>
  <c r="E275" i="1" s="1"/>
  <c r="F275" i="1" s="1"/>
  <c r="D276" i="1" l="1"/>
  <c r="E276" i="1" s="1"/>
  <c r="F276" i="1" s="1"/>
  <c r="D277" i="1" l="1"/>
  <c r="E277" i="1" s="1"/>
  <c r="F277" i="1" s="1"/>
  <c r="D278" i="1" l="1"/>
  <c r="E278" i="1" s="1"/>
  <c r="F278" i="1" s="1"/>
  <c r="D279" i="1" l="1"/>
  <c r="E279" i="1" s="1"/>
  <c r="F279" i="1" s="1"/>
  <c r="D280" i="1" l="1"/>
  <c r="E280" i="1" s="1"/>
  <c r="F280" i="1" s="1"/>
  <c r="D281" i="1" l="1"/>
  <c r="E281" i="1" s="1"/>
  <c r="F281" i="1" s="1"/>
  <c r="D282" i="1" l="1"/>
  <c r="E282" i="1" s="1"/>
  <c r="F282" i="1" s="1"/>
  <c r="D283" i="1" l="1"/>
  <c r="E283" i="1" s="1"/>
  <c r="F283" i="1" s="1"/>
  <c r="D284" i="1" l="1"/>
  <c r="E284" i="1" s="1"/>
  <c r="F284" i="1" s="1"/>
  <c r="D285" i="1" l="1"/>
  <c r="E285" i="1" s="1"/>
  <c r="F285" i="1" s="1"/>
  <c r="D286" i="1" l="1"/>
  <c r="E286" i="1" s="1"/>
  <c r="F286" i="1" s="1"/>
  <c r="D287" i="1" l="1"/>
  <c r="E287" i="1" s="1"/>
  <c r="F287" i="1" s="1"/>
  <c r="D288" i="1" l="1"/>
  <c r="E288" i="1" s="1"/>
  <c r="F288" i="1" s="1"/>
  <c r="D289" i="1" l="1"/>
  <c r="E289" i="1" s="1"/>
  <c r="F289" i="1" s="1"/>
  <c r="D290" i="1" l="1"/>
  <c r="E290" i="1" s="1"/>
  <c r="F290" i="1" s="1"/>
  <c r="D291" i="1" l="1"/>
  <c r="E291" i="1" s="1"/>
  <c r="F291" i="1" s="1"/>
  <c r="D292" i="1" l="1"/>
  <c r="E292" i="1" s="1"/>
  <c r="F292" i="1" s="1"/>
  <c r="D293" i="1" l="1"/>
  <c r="E293" i="1" s="1"/>
  <c r="F293" i="1" s="1"/>
  <c r="D294" i="1" l="1"/>
  <c r="E294" i="1" s="1"/>
  <c r="F294" i="1" s="1"/>
  <c r="D295" i="1" l="1"/>
  <c r="E295" i="1" s="1"/>
  <c r="F295" i="1" s="1"/>
  <c r="D296" i="1" l="1"/>
  <c r="E296" i="1" s="1"/>
  <c r="F296" i="1" s="1"/>
  <c r="D297" i="1" l="1"/>
  <c r="E297" i="1" s="1"/>
  <c r="F297" i="1" s="1"/>
  <c r="D298" i="1" l="1"/>
  <c r="E298" i="1" s="1"/>
  <c r="F298" i="1" s="1"/>
  <c r="D299" i="1" l="1"/>
  <c r="E299" i="1" s="1"/>
  <c r="F299" i="1" s="1"/>
  <c r="D300" i="1" l="1"/>
  <c r="E300" i="1" s="1"/>
  <c r="F300" i="1" s="1"/>
  <c r="D301" i="1" l="1"/>
  <c r="E301" i="1" s="1"/>
  <c r="F301" i="1" s="1"/>
  <c r="D302" i="1" l="1"/>
  <c r="E302" i="1" s="1"/>
  <c r="F302" i="1" s="1"/>
  <c r="D303" i="1" l="1"/>
  <c r="E303" i="1" s="1"/>
  <c r="F303" i="1" s="1"/>
  <c r="D304" i="1" l="1"/>
  <c r="E304" i="1" s="1"/>
  <c r="F304" i="1" s="1"/>
  <c r="D305" i="1" l="1"/>
  <c r="E305" i="1" s="1"/>
  <c r="F305" i="1" s="1"/>
  <c r="D306" i="1" l="1"/>
  <c r="E306" i="1" s="1"/>
  <c r="F306" i="1" s="1"/>
  <c r="D307" i="1" l="1"/>
  <c r="E307" i="1" s="1"/>
  <c r="F307" i="1" s="1"/>
  <c r="D308" i="1" l="1"/>
  <c r="E308" i="1" s="1"/>
  <c r="F308" i="1" s="1"/>
  <c r="D309" i="1" l="1"/>
  <c r="E309" i="1" s="1"/>
  <c r="F309" i="1" s="1"/>
  <c r="D310" i="1" l="1"/>
  <c r="E310" i="1" s="1"/>
  <c r="F310" i="1" s="1"/>
  <c r="D311" i="1" l="1"/>
  <c r="E311" i="1" s="1"/>
  <c r="F311" i="1" s="1"/>
  <c r="D312" i="1" l="1"/>
  <c r="E312" i="1" s="1"/>
  <c r="F312" i="1" s="1"/>
  <c r="D313" i="1" l="1"/>
  <c r="E313" i="1" s="1"/>
  <c r="F313" i="1" s="1"/>
  <c r="D314" i="1" l="1"/>
  <c r="E314" i="1" s="1"/>
  <c r="F314" i="1" s="1"/>
  <c r="D315" i="1" l="1"/>
  <c r="E315" i="1" s="1"/>
  <c r="F315" i="1" s="1"/>
  <c r="D316" i="1" l="1"/>
  <c r="E316" i="1" s="1"/>
  <c r="F316" i="1" s="1"/>
  <c r="D317" i="1" l="1"/>
  <c r="E317" i="1" s="1"/>
  <c r="F317" i="1" s="1"/>
  <c r="D318" i="1" l="1"/>
  <c r="E318" i="1" s="1"/>
  <c r="F318" i="1" s="1"/>
  <c r="D319" i="1" l="1"/>
  <c r="E319" i="1" s="1"/>
  <c r="F319" i="1" s="1"/>
  <c r="D320" i="1" l="1"/>
  <c r="E320" i="1" s="1"/>
  <c r="F320" i="1" s="1"/>
  <c r="D321" i="1" l="1"/>
  <c r="E321" i="1" s="1"/>
  <c r="F321" i="1" s="1"/>
  <c r="D322" i="1" l="1"/>
  <c r="E322" i="1" s="1"/>
  <c r="F322" i="1" s="1"/>
  <c r="D323" i="1" l="1"/>
  <c r="E323" i="1" s="1"/>
  <c r="F323" i="1" s="1"/>
  <c r="D324" i="1" l="1"/>
  <c r="E324" i="1" s="1"/>
  <c r="F324" i="1" s="1"/>
  <c r="D325" i="1" l="1"/>
  <c r="E325" i="1" s="1"/>
  <c r="F325" i="1" s="1"/>
  <c r="D326" i="1" l="1"/>
  <c r="E326" i="1" s="1"/>
  <c r="F326" i="1" s="1"/>
  <c r="D327" i="1" l="1"/>
  <c r="E327" i="1" s="1"/>
  <c r="F327" i="1" s="1"/>
  <c r="D328" i="1" l="1"/>
  <c r="E328" i="1" s="1"/>
  <c r="F328" i="1" s="1"/>
  <c r="D329" i="1" l="1"/>
  <c r="E329" i="1" s="1"/>
  <c r="F329" i="1" s="1"/>
  <c r="D330" i="1" l="1"/>
  <c r="E330" i="1" s="1"/>
  <c r="F330" i="1" s="1"/>
  <c r="D331" i="1" l="1"/>
  <c r="E331" i="1" s="1"/>
  <c r="F331" i="1" s="1"/>
  <c r="D332" i="1" l="1"/>
  <c r="E332" i="1" s="1"/>
  <c r="F332" i="1" s="1"/>
  <c r="D333" i="1" l="1"/>
  <c r="E333" i="1" s="1"/>
  <c r="F333" i="1" s="1"/>
  <c r="D334" i="1" l="1"/>
  <c r="E334" i="1" s="1"/>
  <c r="F334" i="1" s="1"/>
  <c r="D335" i="1" l="1"/>
  <c r="E335" i="1" s="1"/>
  <c r="F335" i="1" s="1"/>
  <c r="D336" i="1" l="1"/>
  <c r="E336" i="1" s="1"/>
  <c r="F336" i="1" s="1"/>
  <c r="D337" i="1" l="1"/>
  <c r="E337" i="1" s="1"/>
  <c r="F337" i="1" s="1"/>
  <c r="D338" i="1" l="1"/>
  <c r="E338" i="1" s="1"/>
  <c r="F338" i="1" s="1"/>
  <c r="D339" i="1" l="1"/>
  <c r="E339" i="1" s="1"/>
  <c r="F339" i="1" s="1"/>
  <c r="D340" i="1" l="1"/>
  <c r="E340" i="1" s="1"/>
  <c r="F340" i="1" s="1"/>
  <c r="D341" i="1" l="1"/>
  <c r="E341" i="1" s="1"/>
  <c r="F341" i="1" s="1"/>
  <c r="D342" i="1" l="1"/>
  <c r="E342" i="1" s="1"/>
  <c r="F342" i="1" s="1"/>
  <c r="D343" i="1" l="1"/>
  <c r="E343" i="1" s="1"/>
  <c r="F343" i="1" s="1"/>
  <c r="D344" i="1" l="1"/>
  <c r="E344" i="1" s="1"/>
  <c r="F344" i="1" s="1"/>
  <c r="D345" i="1" l="1"/>
  <c r="E345" i="1" s="1"/>
  <c r="F345" i="1" s="1"/>
  <c r="D346" i="1" l="1"/>
  <c r="E346" i="1" s="1"/>
  <c r="F346" i="1" s="1"/>
  <c r="D347" i="1" l="1"/>
  <c r="E347" i="1" s="1"/>
  <c r="F347" i="1" s="1"/>
  <c r="D348" i="1" l="1"/>
  <c r="E348" i="1" s="1"/>
  <c r="F348" i="1" s="1"/>
  <c r="D349" i="1" l="1"/>
  <c r="E349" i="1" s="1"/>
  <c r="F349" i="1" s="1"/>
  <c r="D350" i="1" l="1"/>
  <c r="E350" i="1" s="1"/>
  <c r="F350" i="1" s="1"/>
  <c r="D351" i="1" l="1"/>
  <c r="E351" i="1" s="1"/>
  <c r="F351" i="1" s="1"/>
  <c r="D352" i="1" l="1"/>
  <c r="E352" i="1" s="1"/>
  <c r="F352" i="1" s="1"/>
  <c r="D353" i="1" l="1"/>
  <c r="E353" i="1" s="1"/>
  <c r="F353" i="1" s="1"/>
  <c r="D354" i="1" l="1"/>
  <c r="E354" i="1" s="1"/>
  <c r="F354" i="1" s="1"/>
  <c r="D355" i="1" l="1"/>
  <c r="E355" i="1" s="1"/>
  <c r="F355" i="1" s="1"/>
  <c r="D356" i="1" l="1"/>
  <c r="E356" i="1" s="1"/>
  <c r="F356" i="1" s="1"/>
  <c r="D357" i="1" l="1"/>
  <c r="E357" i="1" s="1"/>
  <c r="F357" i="1" s="1"/>
  <c r="D358" i="1" l="1"/>
  <c r="E358" i="1" s="1"/>
  <c r="F358" i="1" s="1"/>
  <c r="D359" i="1" l="1"/>
  <c r="E359" i="1" s="1"/>
  <c r="F359" i="1" s="1"/>
  <c r="D360" i="1" l="1"/>
  <c r="E360" i="1" s="1"/>
  <c r="F360" i="1" s="1"/>
  <c r="D361" i="1" l="1"/>
  <c r="E361" i="1" s="1"/>
  <c r="F361" i="1" s="1"/>
  <c r="D362" i="1" l="1"/>
  <c r="E362" i="1" s="1"/>
  <c r="F362" i="1" s="1"/>
  <c r="D363" i="1" l="1"/>
  <c r="E363" i="1" s="1"/>
  <c r="F363" i="1" s="1"/>
  <c r="D364" i="1" l="1"/>
  <c r="E364" i="1" s="1"/>
  <c r="F364" i="1" s="1"/>
  <c r="D365" i="1" l="1"/>
  <c r="E365" i="1" s="1"/>
  <c r="F365" i="1" s="1"/>
  <c r="D366" i="1" l="1"/>
  <c r="E366" i="1" s="1"/>
  <c r="F366" i="1" s="1"/>
  <c r="D367" i="1" l="1"/>
  <c r="E367" i="1" s="1"/>
  <c r="F367" i="1" s="1"/>
</calcChain>
</file>

<file path=xl/sharedStrings.xml><?xml version="1.0" encoding="utf-8"?>
<sst xmlns="http://schemas.openxmlformats.org/spreadsheetml/2006/main" count="12" uniqueCount="12">
  <si>
    <t>Rente</t>
  </si>
  <si>
    <t>Aantal termijnen</t>
  </si>
  <si>
    <t>Annuiteit</t>
  </si>
  <si>
    <t>Maandelijkse bedrag</t>
  </si>
  <si>
    <t>Maandelijkse rente</t>
  </si>
  <si>
    <t>Maandelijkse aflossing</t>
  </si>
  <si>
    <t>Restschuld</t>
  </si>
  <si>
    <t>Maand</t>
  </si>
  <si>
    <t>Jaar</t>
  </si>
  <si>
    <t>Hypotheekbedrag</t>
  </si>
  <si>
    <t>Annuïteit berekenen</t>
  </si>
  <si>
    <t>(in maanden)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</si>
</sst>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€&quot;\ #,##0.00;&quot;€&quot;\ \-#,##0.00"/>
    <numFmt numFmtId="164" formatCode="&quot;€&quot;\ #,##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6"/>
      <color theme="0"/>
      <name val="Arial"/>
      <family val="2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/>
    <xf numFmtId="0" fontId="1" fillId="2" borderId="15" xfId="0" applyFont="1" applyFill="1" applyBorder="1" applyAlignment="1">
      <alignment horizontal="left"/>
    </xf>
    <xf numFmtId="1" fontId="1" fillId="2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1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1" fontId="1" fillId="0" borderId="16" xfId="0" applyNumberFormat="1" applyFont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2" borderId="16" xfId="0" applyFont="1" applyFill="1" applyBorder="1" applyAlignment="1">
      <alignment horizontal="left"/>
    </xf>
    <xf numFmtId="1" fontId="1" fillId="2" borderId="16" xfId="0" applyNumberFormat="1" applyFont="1" applyFill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2" borderId="14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3" borderId="13" xfId="0" applyNumberFormat="1" applyFont="1" applyFill="1" applyBorder="1"/>
    <xf numFmtId="10" fontId="1" fillId="3" borderId="7" xfId="0" applyNumberFormat="1" applyFont="1" applyFill="1" applyBorder="1"/>
    <xf numFmtId="0" fontId="1" fillId="3" borderId="7" xfId="0" applyFont="1" applyFill="1" applyBorder="1"/>
    <xf numFmtId="7" fontId="3" fillId="4" borderId="10" xfId="0" applyNumberFormat="1" applyFont="1" applyFill="1" applyBorder="1"/>
    <xf numFmtId="0" fontId="2" fillId="5" borderId="2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/>
    </xf>
    <xf numFmtId="0" fontId="7" fillId="0" borderId="0" xfId="0" applyFont="1"/>
    <xf numFmtId="0" fontId="4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/>
    </xf>
    <xf numFmtId="0" fontId="3" fillId="0" borderId="11" xfId="0" applyFont="1" applyBorder="1" applyAlignment="1"/>
    <xf numFmtId="0" fontId="0" fillId="0" borderId="12" xfId="0" applyBorder="1" applyAlignment="1"/>
    <xf numFmtId="0" fontId="3" fillId="0" borderId="6" xfId="0" applyFont="1" applyBorder="1" applyAlignment="1"/>
    <xf numFmtId="0" fontId="0" fillId="0" borderId="1" xfId="0" applyBorder="1" applyAlignment="1"/>
    <xf numFmtId="0" fontId="3" fillId="0" borderId="8" xfId="0" applyFont="1" applyBorder="1" applyAlignment="1"/>
    <xf numFmtId="0" fontId="0" fillId="0" borderId="9" xfId="0" applyBorder="1" applyAlignment="1"/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003366"/>
      <color rgb="FFFF66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'Annuïteit berekenen'!$D$7</c:f>
              <c:strCache>
                <c:ptCount val="1"/>
                <c:pt idx="0">
                  <c:v>Maandelijkse rente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'Annuïteit berekenen'!$D$8:$D$367</c:f>
              <c:numCache>
                <c:formatCode>"€"\ #,##0</c:formatCode>
                <c:ptCount val="360"/>
                <c:pt idx="0">
                  <c:v>83.333333333333343</c:v>
                </c:pt>
                <c:pt idx="1">
                  <c:v>83.134744844072387</c:v>
                </c:pt>
                <c:pt idx="2">
                  <c:v>82.93599086440372</c:v>
                </c:pt>
                <c:pt idx="3">
                  <c:v>82.737071256418673</c:v>
                </c:pt>
                <c:pt idx="4">
                  <c:v>82.537985882093622</c:v>
                </c:pt>
                <c:pt idx="5">
                  <c:v>82.338734603289979</c:v>
                </c:pt>
                <c:pt idx="6">
                  <c:v>82.139317281753989</c:v>
                </c:pt>
                <c:pt idx="7">
                  <c:v>81.939733779116722</c:v>
                </c:pt>
                <c:pt idx="8">
                  <c:v>81.739983956893937</c:v>
                </c:pt>
                <c:pt idx="9">
                  <c:v>81.540067676485947</c:v>
                </c:pt>
                <c:pt idx="10">
                  <c:v>81.339984799177628</c:v>
                </c:pt>
                <c:pt idx="11">
                  <c:v>81.139735186138225</c:v>
                </c:pt>
                <c:pt idx="12">
                  <c:v>80.939318698421275</c:v>
                </c:pt>
                <c:pt idx="13">
                  <c:v>80.738735196964569</c:v>
                </c:pt>
                <c:pt idx="14">
                  <c:v>80.537984542589967</c:v>
                </c:pt>
                <c:pt idx="15">
                  <c:v>80.337066596003396</c:v>
                </c:pt>
                <c:pt idx="16">
                  <c:v>80.135981217794679</c:v>
                </c:pt>
                <c:pt idx="17">
                  <c:v>79.934728268437439</c:v>
                </c:pt>
                <c:pt idx="18">
                  <c:v>79.733307608289081</c:v>
                </c:pt>
                <c:pt idx="19">
                  <c:v>79.531719097590596</c:v>
                </c:pt>
                <c:pt idx="20">
                  <c:v>79.329962596466544</c:v>
                </c:pt>
                <c:pt idx="21">
                  <c:v>79.128037964924872</c:v>
                </c:pt>
                <c:pt idx="22">
                  <c:v>78.925945062856911</c:v>
                </c:pt>
                <c:pt idx="23">
                  <c:v>78.723683750037239</c:v>
                </c:pt>
                <c:pt idx="24">
                  <c:v>78.521253886123546</c:v>
                </c:pt>
                <c:pt idx="25">
                  <c:v>78.318655330656597</c:v>
                </c:pt>
                <c:pt idx="26">
                  <c:v>78.115887943060088</c:v>
                </c:pt>
                <c:pt idx="27">
                  <c:v>77.912951582640574</c:v>
                </c:pt>
                <c:pt idx="28">
                  <c:v>77.709846108587385</c:v>
                </c:pt>
                <c:pt idx="29">
                  <c:v>77.506571379972485</c:v>
                </c:pt>
                <c:pt idx="30">
                  <c:v>77.303127255750411</c:v>
                </c:pt>
                <c:pt idx="31">
                  <c:v>77.099513594758136</c:v>
                </c:pt>
                <c:pt idx="32">
                  <c:v>76.895730255715051</c:v>
                </c:pt>
                <c:pt idx="33">
                  <c:v>76.691777097222754</c:v>
                </c:pt>
                <c:pt idx="34">
                  <c:v>76.487653977765049</c:v>
                </c:pt>
                <c:pt idx="35">
                  <c:v>76.283360755707804</c:v>
                </c:pt>
                <c:pt idx="36">
                  <c:v>76.078897289298837</c:v>
                </c:pt>
                <c:pt idx="37">
                  <c:v>75.874263436667846</c:v>
                </c:pt>
                <c:pt idx="38">
                  <c:v>75.669459055826351</c:v>
                </c:pt>
                <c:pt idx="39">
                  <c:v>75.464484004667483</c:v>
                </c:pt>
                <c:pt idx="40">
                  <c:v>75.25933814096598</c:v>
                </c:pt>
                <c:pt idx="41">
                  <c:v>75.054021322378063</c:v>
                </c:pt>
                <c:pt idx="42">
                  <c:v>74.848533406441319</c:v>
                </c:pt>
                <c:pt idx="43">
                  <c:v>74.642874250574621</c:v>
                </c:pt>
                <c:pt idx="44">
                  <c:v>74.437043712078037</c:v>
                </c:pt>
                <c:pt idx="45">
                  <c:v>74.231041648132702</c:v>
                </c:pt>
                <c:pt idx="46">
                  <c:v>74.024867915800769</c:v>
                </c:pt>
                <c:pt idx="47">
                  <c:v>73.818522372025214</c:v>
                </c:pt>
                <c:pt idx="48">
                  <c:v>73.612004873629829</c:v>
                </c:pt>
                <c:pt idx="49">
                  <c:v>73.405315277319133</c:v>
                </c:pt>
                <c:pt idx="50">
                  <c:v>73.198453439678175</c:v>
                </c:pt>
                <c:pt idx="51">
                  <c:v>72.99141921717252</c:v>
                </c:pt>
                <c:pt idx="52">
                  <c:v>72.784212466148105</c:v>
                </c:pt>
                <c:pt idx="53">
                  <c:v>72.576833042831169</c:v>
                </c:pt>
                <c:pt idx="54">
                  <c:v>72.369280803328138</c:v>
                </c:pt>
                <c:pt idx="55">
                  <c:v>72.161555603625516</c:v>
                </c:pt>
                <c:pt idx="56">
                  <c:v>71.953657299589821</c:v>
                </c:pt>
                <c:pt idx="57">
                  <c:v>71.745585746967421</c:v>
                </c:pt>
                <c:pt idx="58">
                  <c:v>71.537340801384502</c:v>
                </c:pt>
                <c:pt idx="59">
                  <c:v>71.32892231834694</c:v>
                </c:pt>
                <c:pt idx="60">
                  <c:v>71.120330153240161</c:v>
                </c:pt>
                <c:pt idx="61">
                  <c:v>70.911564161329139</c:v>
                </c:pt>
                <c:pt idx="62">
                  <c:v>70.702624197758183</c:v>
                </c:pt>
                <c:pt idx="63">
                  <c:v>70.493510117550926</c:v>
                </c:pt>
                <c:pt idx="64">
                  <c:v>70.284221775610163</c:v>
                </c:pt>
                <c:pt idx="65">
                  <c:v>70.074759026717786</c:v>
                </c:pt>
                <c:pt idx="66">
                  <c:v>69.865121725534664</c:v>
                </c:pt>
                <c:pt idx="67">
                  <c:v>69.655309726600549</c:v>
                </c:pt>
                <c:pt idx="68">
                  <c:v>69.445322884334004</c:v>
                </c:pt>
                <c:pt idx="69">
                  <c:v>69.235161053032229</c:v>
                </c:pt>
                <c:pt idx="70">
                  <c:v>69.024824086871021</c:v>
                </c:pt>
                <c:pt idx="71">
                  <c:v>68.814311839904704</c:v>
                </c:pt>
                <c:pt idx="72">
                  <c:v>68.603624166065899</c:v>
                </c:pt>
                <c:pt idx="73">
                  <c:v>68.392760919165553</c:v>
                </c:pt>
                <c:pt idx="74">
                  <c:v>68.181721952892801</c:v>
                </c:pt>
                <c:pt idx="75">
                  <c:v>67.97050712081483</c:v>
                </c:pt>
                <c:pt idx="76">
                  <c:v>67.759116276376787</c:v>
                </c:pt>
                <c:pt idx="77">
                  <c:v>67.547549272901705</c:v>
                </c:pt>
                <c:pt idx="78">
                  <c:v>67.335805963590403</c:v>
                </c:pt>
                <c:pt idx="79">
                  <c:v>67.12388620152133</c:v>
                </c:pt>
                <c:pt idx="80">
                  <c:v>66.911789839650552</c:v>
                </c:pt>
                <c:pt idx="81">
                  <c:v>66.699516730811538</c:v>
                </c:pt>
                <c:pt idx="82">
                  <c:v>66.487066727715145</c:v>
                </c:pt>
                <c:pt idx="83">
                  <c:v>66.274439682949534</c:v>
                </c:pt>
                <c:pt idx="84">
                  <c:v>66.061635448979914</c:v>
                </c:pt>
                <c:pt idx="85">
                  <c:v>65.848653878148681</c:v>
                </c:pt>
                <c:pt idx="86">
                  <c:v>65.635494822675085</c:v>
                </c:pt>
                <c:pt idx="87">
                  <c:v>65.422158134655248</c:v>
                </c:pt>
                <c:pt idx="88">
                  <c:v>65.208643666062059</c:v>
                </c:pt>
                <c:pt idx="89">
                  <c:v>64.994951268745055</c:v>
                </c:pt>
                <c:pt idx="90">
                  <c:v>64.781080794430295</c:v>
                </c:pt>
                <c:pt idx="91">
                  <c:v>64.567032094720261</c:v>
                </c:pt>
                <c:pt idx="92">
                  <c:v>64.352805021093801</c:v>
                </c:pt>
                <c:pt idx="93">
                  <c:v>64.138399424905984</c:v>
                </c:pt>
                <c:pt idx="94">
                  <c:v>63.92381515738802</c:v>
                </c:pt>
                <c:pt idx="95">
                  <c:v>63.709052069647122</c:v>
                </c:pt>
                <c:pt idx="96">
                  <c:v>63.494110012666425</c:v>
                </c:pt>
                <c:pt idx="97">
                  <c:v>63.278988837304922</c:v>
                </c:pt>
                <c:pt idx="98">
                  <c:v>63.06368839429728</c:v>
                </c:pt>
                <c:pt idx="99">
                  <c:v>62.848208534253807</c:v>
                </c:pt>
                <c:pt idx="100">
                  <c:v>62.632549107660289</c:v>
                </c:pt>
                <c:pt idx="101">
                  <c:v>62.416709964877953</c:v>
                </c:pt>
                <c:pt idx="102">
                  <c:v>62.200690956143298</c:v>
                </c:pt>
                <c:pt idx="103">
                  <c:v>61.984491931568023</c:v>
                </c:pt>
                <c:pt idx="104">
                  <c:v>61.768112741138935</c:v>
                </c:pt>
                <c:pt idx="105">
                  <c:v>61.551553234717829</c:v>
                </c:pt>
                <c:pt idx="106">
                  <c:v>61.334813262041365</c:v>
                </c:pt>
                <c:pt idx="107">
                  <c:v>61.117892672721005</c:v>
                </c:pt>
                <c:pt idx="108">
                  <c:v>60.900791316242881</c:v>
                </c:pt>
                <c:pt idx="109">
                  <c:v>60.683509041967689</c:v>
                </c:pt>
                <c:pt idx="110">
                  <c:v>60.466045699130603</c:v>
                </c:pt>
                <c:pt idx="111">
                  <c:v>60.248401136841153</c:v>
                </c:pt>
                <c:pt idx="112">
                  <c:v>60.030575204083135</c:v>
                </c:pt>
                <c:pt idx="113">
                  <c:v>59.812567749714475</c:v>
                </c:pt>
                <c:pt idx="114">
                  <c:v>59.594378622467183</c:v>
                </c:pt>
                <c:pt idx="115">
                  <c:v>59.376007670947189</c:v>
                </c:pt>
                <c:pt idx="116">
                  <c:v>59.157454743634247</c:v>
                </c:pt>
                <c:pt idx="117">
                  <c:v>58.938719688881889</c:v>
                </c:pt>
                <c:pt idx="118">
                  <c:v>58.719802354917228</c:v>
                </c:pt>
                <c:pt idx="119">
                  <c:v>58.500702589840934</c:v>
                </c:pt>
                <c:pt idx="120">
                  <c:v>58.281420241627082</c:v>
                </c:pt>
                <c:pt idx="121">
                  <c:v>58.061955158123048</c:v>
                </c:pt>
                <c:pt idx="122">
                  <c:v>57.842307187049421</c:v>
                </c:pt>
                <c:pt idx="123">
                  <c:v>57.622476175999907</c:v>
                </c:pt>
                <c:pt idx="124">
                  <c:v>57.402461972441188</c:v>
                </c:pt>
                <c:pt idx="125">
                  <c:v>57.18226442371283</c:v>
                </c:pt>
                <c:pt idx="126">
                  <c:v>56.961883377027199</c:v>
                </c:pt>
                <c:pt idx="127">
                  <c:v>56.741318679469337</c:v>
                </c:pt>
                <c:pt idx="128">
                  <c:v>56.520570177996831</c:v>
                </c:pt>
                <c:pt idx="129">
                  <c:v>56.299637719439772</c:v>
                </c:pt>
                <c:pt idx="130">
                  <c:v>56.078521150500585</c:v>
                </c:pt>
                <c:pt idx="131">
                  <c:v>55.857220317753935</c:v>
                </c:pt>
                <c:pt idx="132">
                  <c:v>55.635735067646671</c:v>
                </c:pt>
                <c:pt idx="133">
                  <c:v>55.41406524649765</c:v>
                </c:pt>
                <c:pt idx="134">
                  <c:v>55.192210700497668</c:v>
                </c:pt>
                <c:pt idx="135">
                  <c:v>54.970171275709362</c:v>
                </c:pt>
                <c:pt idx="136">
                  <c:v>54.747946818067071</c:v>
                </c:pt>
                <c:pt idx="137">
                  <c:v>54.525537173376733</c:v>
                </c:pt>
                <c:pt idx="138">
                  <c:v>54.302942187315828</c:v>
                </c:pt>
                <c:pt idx="139">
                  <c:v>54.080161705433191</c:v>
                </c:pt>
                <c:pt idx="140">
                  <c:v>53.857195573148992</c:v>
                </c:pt>
                <c:pt idx="141">
                  <c:v>53.634043635754558</c:v>
                </c:pt>
                <c:pt idx="142">
                  <c:v>53.410705738412297</c:v>
                </c:pt>
                <c:pt idx="143">
                  <c:v>53.187181726155586</c:v>
                </c:pt>
                <c:pt idx="144">
                  <c:v>52.963471443888658</c:v>
                </c:pt>
                <c:pt idx="145">
                  <c:v>52.739574736386494</c:v>
                </c:pt>
                <c:pt idx="146">
                  <c:v>52.515491448294767</c:v>
                </c:pt>
                <c:pt idx="147">
                  <c:v>52.291221424129624</c:v>
                </c:pt>
                <c:pt idx="148">
                  <c:v>52.066764508277679</c:v>
                </c:pt>
                <c:pt idx="149">
                  <c:v>51.842120544995844</c:v>
                </c:pt>
                <c:pt idx="150">
                  <c:v>51.617289378411279</c:v>
                </c:pt>
                <c:pt idx="151">
                  <c:v>51.392270852521229</c:v>
                </c:pt>
                <c:pt idx="152">
                  <c:v>51.167064811192944</c:v>
                </c:pt>
                <c:pt idx="153">
                  <c:v>50.941671098163546</c:v>
                </c:pt>
                <c:pt idx="154">
                  <c:v>50.716089557039965</c:v>
                </c:pt>
                <c:pt idx="155">
                  <c:v>50.490320031298772</c:v>
                </c:pt>
                <c:pt idx="156">
                  <c:v>50.264362364286121</c:v>
                </c:pt>
                <c:pt idx="157">
                  <c:v>50.038216399217639</c:v>
                </c:pt>
                <c:pt idx="158">
                  <c:v>49.81188197917826</c:v>
                </c:pt>
                <c:pt idx="159">
                  <c:v>49.585358947122181</c:v>
                </c:pt>
                <c:pt idx="160">
                  <c:v>49.35864714587273</c:v>
                </c:pt>
                <c:pt idx="161">
                  <c:v>49.131746418122226</c:v>
                </c:pt>
                <c:pt idx="162">
                  <c:v>48.904656606431935</c:v>
                </c:pt>
                <c:pt idx="163">
                  <c:v>48.677377553231906</c:v>
                </c:pt>
                <c:pt idx="164">
                  <c:v>48.449909100820882</c:v>
                </c:pt>
                <c:pt idx="165">
                  <c:v>48.222251091366168</c:v>
                </c:pt>
                <c:pt idx="166">
                  <c:v>47.99440336690359</c:v>
                </c:pt>
                <c:pt idx="167">
                  <c:v>47.766365769337284</c:v>
                </c:pt>
                <c:pt idx="168">
                  <c:v>47.538138140439678</c:v>
                </c:pt>
                <c:pt idx="169">
                  <c:v>47.309720321851323</c:v>
                </c:pt>
                <c:pt idx="170">
                  <c:v>47.081112155080802</c:v>
                </c:pt>
                <c:pt idx="171">
                  <c:v>46.852313481504638</c:v>
                </c:pt>
                <c:pt idx="172">
                  <c:v>46.62332414236716</c:v>
                </c:pt>
                <c:pt idx="173">
                  <c:v>46.394143978780413</c:v>
                </c:pt>
                <c:pt idx="174">
                  <c:v>46.164772831724008</c:v>
                </c:pt>
                <c:pt idx="175">
                  <c:v>45.935210542045048</c:v>
                </c:pt>
                <c:pt idx="176">
                  <c:v>45.705456950458029</c:v>
                </c:pt>
                <c:pt idx="177">
                  <c:v>45.475511897544692</c:v>
                </c:pt>
                <c:pt idx="178">
                  <c:v>45.245375223753911</c:v>
                </c:pt>
                <c:pt idx="179">
                  <c:v>45.015046769401657</c:v>
                </c:pt>
                <c:pt idx="180">
                  <c:v>44.784526374670769</c:v>
                </c:pt>
                <c:pt idx="181">
                  <c:v>44.553813879610935</c:v>
                </c:pt>
                <c:pt idx="182">
                  <c:v>44.32290912413854</c:v>
                </c:pt>
                <c:pt idx="183">
                  <c:v>44.0918119480366</c:v>
                </c:pt>
                <c:pt idx="184">
                  <c:v>43.860522190954576</c:v>
                </c:pt>
                <c:pt idx="185">
                  <c:v>43.629039692408305</c:v>
                </c:pt>
                <c:pt idx="186">
                  <c:v>43.397364291779922</c:v>
                </c:pt>
                <c:pt idx="187">
                  <c:v>43.165495828317688</c:v>
                </c:pt>
                <c:pt idx="188">
                  <c:v>42.933434141135884</c:v>
                </c:pt>
                <c:pt idx="189">
                  <c:v>42.701179069214781</c:v>
                </c:pt>
                <c:pt idx="190">
                  <c:v>42.468730451400397</c:v>
                </c:pt>
                <c:pt idx="191">
                  <c:v>42.23608812640451</c:v>
                </c:pt>
                <c:pt idx="192">
                  <c:v>42.003251932804453</c:v>
                </c:pt>
                <c:pt idx="193">
                  <c:v>41.770221709043064</c:v>
                </c:pt>
                <c:pt idx="194">
                  <c:v>41.536997293428549</c:v>
                </c:pt>
                <c:pt idx="195">
                  <c:v>41.303578524134345</c:v>
                </c:pt>
                <c:pt idx="196">
                  <c:v>41.069965239199064</c:v>
                </c:pt>
                <c:pt idx="197">
                  <c:v>40.836157276526336</c:v>
                </c:pt>
                <c:pt idx="198">
                  <c:v>40.602154473884717</c:v>
                </c:pt>
                <c:pt idx="199">
                  <c:v>40.36795666890756</c:v>
                </c:pt>
                <c:pt idx="200">
                  <c:v>40.133563699092925</c:v>
                </c:pt>
                <c:pt idx="201">
                  <c:v>39.898975401803447</c:v>
                </c:pt>
                <c:pt idx="202">
                  <c:v>39.664191614266223</c:v>
                </c:pt>
                <c:pt idx="203">
                  <c:v>39.429212173572715</c:v>
                </c:pt>
                <c:pt idx="204">
                  <c:v>39.194036916678634</c:v>
                </c:pt>
                <c:pt idx="205">
                  <c:v>38.958665680403804</c:v>
                </c:pt>
                <c:pt idx="206">
                  <c:v>38.723098301432081</c:v>
                </c:pt>
                <c:pt idx="207">
                  <c:v>38.487334616311209</c:v>
                </c:pt>
                <c:pt idx="208">
                  <c:v>38.251374461452748</c:v>
                </c:pt>
                <c:pt idx="209">
                  <c:v>38.0152176731319</c:v>
                </c:pt>
                <c:pt idx="210">
                  <c:v>37.778864087487456</c:v>
                </c:pt>
                <c:pt idx="211">
                  <c:v>37.542313540521633</c:v>
                </c:pt>
                <c:pt idx="212">
                  <c:v>37.305565868100011</c:v>
                </c:pt>
                <c:pt idx="213">
                  <c:v>37.06862090595137</c:v>
                </c:pt>
                <c:pt idx="214">
                  <c:v>36.831478489667603</c:v>
                </c:pt>
                <c:pt idx="215">
                  <c:v>36.594138454703604</c:v>
                </c:pt>
                <c:pt idx="216">
                  <c:v>36.356600636377131</c:v>
                </c:pt>
                <c:pt idx="217">
                  <c:v>36.118864869868716</c:v>
                </c:pt>
                <c:pt idx="218">
                  <c:v>35.88093099022155</c:v>
                </c:pt>
                <c:pt idx="219">
                  <c:v>35.642798832341342</c:v>
                </c:pt>
                <c:pt idx="220">
                  <c:v>35.404468230996237</c:v>
                </c:pt>
                <c:pt idx="221">
                  <c:v>35.165939020816673</c:v>
                </c:pt>
                <c:pt idx="222">
                  <c:v>34.92721103629529</c:v>
                </c:pt>
                <c:pt idx="223">
                  <c:v>34.688284111786807</c:v>
                </c:pt>
                <c:pt idx="224">
                  <c:v>34.44915808150791</c:v>
                </c:pt>
                <c:pt idx="225">
                  <c:v>34.209832779537109</c:v>
                </c:pt>
                <c:pt idx="226">
                  <c:v>33.970308039814661</c:v>
                </c:pt>
                <c:pt idx="227">
                  <c:v>33.730583696142453</c:v>
                </c:pt>
                <c:pt idx="228">
                  <c:v>33.490659582183845</c:v>
                </c:pt>
                <c:pt idx="229">
                  <c:v>33.250535531463612</c:v>
                </c:pt>
                <c:pt idx="230">
                  <c:v>33.010211377367774</c:v>
                </c:pt>
                <c:pt idx="231">
                  <c:v>32.76968695314352</c:v>
                </c:pt>
                <c:pt idx="232">
                  <c:v>32.528962091899082</c:v>
                </c:pt>
                <c:pt idx="233">
                  <c:v>32.288036626603606</c:v>
                </c:pt>
                <c:pt idx="234">
                  <c:v>32.046910390087042</c:v>
                </c:pt>
                <c:pt idx="235">
                  <c:v>31.805583215040059</c:v>
                </c:pt>
                <c:pt idx="236">
                  <c:v>31.564054934013868</c:v>
                </c:pt>
                <c:pt idx="237">
                  <c:v>31.32232537942016</c:v>
                </c:pt>
                <c:pt idx="238">
                  <c:v>31.080394383530948</c:v>
                </c:pt>
                <c:pt idx="239">
                  <c:v>30.8382617784785</c:v>
                </c:pt>
                <c:pt idx="240">
                  <c:v>30.595927396255174</c:v>
                </c:pt>
                <c:pt idx="241">
                  <c:v>30.353391068713332</c:v>
                </c:pt>
                <c:pt idx="242">
                  <c:v>30.110652627565202</c:v>
                </c:pt>
                <c:pt idx="243">
                  <c:v>29.867711904382784</c:v>
                </c:pt>
                <c:pt idx="244">
                  <c:v>29.624568730597712</c:v>
                </c:pt>
                <c:pt idx="245">
                  <c:v>29.381222937501153</c:v>
                </c:pt>
                <c:pt idx="246">
                  <c:v>29.137674356243679</c:v>
                </c:pt>
                <c:pt idx="247">
                  <c:v>28.893922817835158</c:v>
                </c:pt>
                <c:pt idx="248">
                  <c:v>28.649968153144627</c:v>
                </c:pt>
                <c:pt idx="249">
                  <c:v>28.405810192900191</c:v>
                </c:pt>
                <c:pt idx="250">
                  <c:v>28.161448767688885</c:v>
                </c:pt>
                <c:pt idx="251">
                  <c:v>27.916883707956568</c:v>
                </c:pt>
                <c:pt idx="252">
                  <c:v>27.672114844007805</c:v>
                </c:pt>
                <c:pt idx="253">
                  <c:v>27.427142006005756</c:v>
                </c:pt>
                <c:pt idx="254">
                  <c:v>27.181965023972037</c:v>
                </c:pt>
                <c:pt idx="255">
                  <c:v>26.936583727786623</c:v>
                </c:pt>
                <c:pt idx="256">
                  <c:v>26.690997947187714</c:v>
                </c:pt>
                <c:pt idx="257">
                  <c:v>26.445207511771645</c:v>
                </c:pt>
                <c:pt idx="258">
                  <c:v>26.199212250992733</c:v>
                </c:pt>
                <c:pt idx="259">
                  <c:v>25.953011994163166</c:v>
                </c:pt>
                <c:pt idx="260">
                  <c:v>25.706606570452916</c:v>
                </c:pt>
                <c:pt idx="261">
                  <c:v>25.459995808889563</c:v>
                </c:pt>
                <c:pt idx="262">
                  <c:v>25.213179538358247</c:v>
                </c:pt>
                <c:pt idx="263">
                  <c:v>24.96615758760149</c:v>
                </c:pt>
                <c:pt idx="264">
                  <c:v>24.7189297852191</c:v>
                </c:pt>
                <c:pt idx="265">
                  <c:v>24.471495959668058</c:v>
                </c:pt>
                <c:pt idx="266">
                  <c:v>24.223855939262389</c:v>
                </c:pt>
                <c:pt idx="267">
                  <c:v>23.97600955217305</c:v>
                </c:pt>
                <c:pt idx="268">
                  <c:v>23.727956626427801</c:v>
                </c:pt>
                <c:pt idx="269">
                  <c:v>23.479696989911101</c:v>
                </c:pt>
                <c:pt idx="270">
                  <c:v>23.231230470363968</c:v>
                </c:pt>
                <c:pt idx="271">
                  <c:v>22.98255689538388</c:v>
                </c:pt>
                <c:pt idx="272">
                  <c:v>22.733676092424645</c:v>
                </c:pt>
                <c:pt idx="273">
                  <c:v>22.48458788879627</c:v>
                </c:pt>
                <c:pt idx="274">
                  <c:v>22.235292111664876</c:v>
                </c:pt>
                <c:pt idx="275">
                  <c:v>21.985788588052539</c:v>
                </c:pt>
                <c:pt idx="276">
                  <c:v>21.736077144837193</c:v>
                </c:pt>
                <c:pt idx="277">
                  <c:v>21.486157608752496</c:v>
                </c:pt>
                <c:pt idx="278">
                  <c:v>21.236029806387734</c:v>
                </c:pt>
                <c:pt idx="279">
                  <c:v>20.985693564187667</c:v>
                </c:pt>
                <c:pt idx="280">
                  <c:v>20.735148708452428</c:v>
                </c:pt>
                <c:pt idx="281">
                  <c:v>20.484395065337413</c:v>
                </c:pt>
                <c:pt idx="282">
                  <c:v>20.233432460853134</c:v>
                </c:pt>
                <c:pt idx="283">
                  <c:v>19.982260720865121</c:v>
                </c:pt>
                <c:pt idx="284">
                  <c:v>19.730879671093785</c:v>
                </c:pt>
                <c:pt idx="285">
                  <c:v>19.479289137114304</c:v>
                </c:pt>
                <c:pt idx="286">
                  <c:v>19.227488944356505</c:v>
                </c:pt>
                <c:pt idx="287">
                  <c:v>18.975478918104745</c:v>
                </c:pt>
                <c:pt idx="288">
                  <c:v>18.723258883497774</c:v>
                </c:pt>
                <c:pt idx="289">
                  <c:v>18.470828665528632</c:v>
                </c:pt>
                <c:pt idx="290">
                  <c:v>18.218188089044514</c:v>
                </c:pt>
                <c:pt idx="291">
                  <c:v>17.965336978746659</c:v>
                </c:pt>
                <c:pt idx="292">
                  <c:v>17.712275159190224</c:v>
                </c:pt>
                <c:pt idx="293">
                  <c:v>17.459002454784155</c:v>
                </c:pt>
                <c:pt idx="294">
                  <c:v>17.205518689791084</c:v>
                </c:pt>
                <c:pt idx="295">
                  <c:v>16.951823688327185</c:v>
                </c:pt>
                <c:pt idx="296">
                  <c:v>16.697917274362069</c:v>
                </c:pt>
                <c:pt idx="297">
                  <c:v>16.443799271718643</c:v>
                </c:pt>
                <c:pt idx="298">
                  <c:v>16.189469504073021</c:v>
                </c:pt>
                <c:pt idx="299">
                  <c:v>15.934927794954357</c:v>
                </c:pt>
                <c:pt idx="300">
                  <c:v>15.680173967744759</c:v>
                </c:pt>
                <c:pt idx="301">
                  <c:v>15.425207845679154</c:v>
                </c:pt>
                <c:pt idx="302">
                  <c:v>15.170029251845163</c:v>
                </c:pt>
                <c:pt idx="303">
                  <c:v>14.914638009182974</c:v>
                </c:pt>
                <c:pt idx="304">
                  <c:v>14.659033940485237</c:v>
                </c:pt>
                <c:pt idx="305">
                  <c:v>14.403216868396916</c:v>
                </c:pt>
                <c:pt idx="306">
                  <c:v>14.147186615415189</c:v>
                </c:pt>
                <c:pt idx="307">
                  <c:v>13.89094300388931</c:v>
                </c:pt>
                <c:pt idx="308">
                  <c:v>13.634485856020492</c:v>
                </c:pt>
                <c:pt idx="309">
                  <c:v>13.377814993861785</c:v>
                </c:pt>
                <c:pt idx="310">
                  <c:v>13.120930239317943</c:v>
                </c:pt>
                <c:pt idx="311">
                  <c:v>12.863831414145317</c:v>
                </c:pt>
                <c:pt idx="312">
                  <c:v>12.606518339951712</c:v>
                </c:pt>
                <c:pt idx="313">
                  <c:v>12.348990838196281</c:v>
                </c:pt>
                <c:pt idx="314">
                  <c:v>12.091248730189387</c:v>
                </c:pt>
                <c:pt idx="315">
                  <c:v>11.833291837092487</c:v>
                </c:pt>
                <c:pt idx="316">
                  <c:v>11.575119979918005</c:v>
                </c:pt>
                <c:pt idx="317">
                  <c:v>11.316732979529212</c:v>
                </c:pt>
                <c:pt idx="318">
                  <c:v>11.058130656640094</c:v>
                </c:pt>
                <c:pt idx="319">
                  <c:v>10.799312831815236</c:v>
                </c:pt>
                <c:pt idx="320">
                  <c:v>10.54027932546969</c:v>
                </c:pt>
                <c:pt idx="321">
                  <c:v>10.281029957868856</c:v>
                </c:pt>
                <c:pt idx="322">
                  <c:v>10.021564549128355</c:v>
                </c:pt>
                <c:pt idx="323">
                  <c:v>9.7618829192139049</c:v>
                </c:pt>
                <c:pt idx="324">
                  <c:v>9.501984887941191</c:v>
                </c:pt>
                <c:pt idx="325">
                  <c:v>9.2418702749757493</c:v>
                </c:pt>
                <c:pt idx="326">
                  <c:v>8.9815388998328363</c:v>
                </c:pt>
                <c:pt idx="327">
                  <c:v>8.7209905818773059</c:v>
                </c:pt>
                <c:pt idx="328">
                  <c:v>8.4602251403234785</c:v>
                </c:pt>
                <c:pt idx="329">
                  <c:v>8.1992423942350232</c:v>
                </c:pt>
                <c:pt idx="330">
                  <c:v>7.9380421625248259</c:v>
                </c:pt>
                <c:pt idx="331">
                  <c:v>7.6766242639548716</c:v>
                </c:pt>
                <c:pt idx="332">
                  <c:v>7.4149885171361092</c:v>
                </c:pt>
                <c:pt idx="333">
                  <c:v>7.1531347405283308</c:v>
                </c:pt>
                <c:pt idx="334">
                  <c:v>6.8910627524400461</c:v>
                </c:pt>
                <c:pt idx="335">
                  <c:v>6.6287723710283553</c:v>
                </c:pt>
                <c:pt idx="336">
                  <c:v>6.366263414298821</c:v>
                </c:pt>
                <c:pt idx="337">
                  <c:v>6.1035357001053443</c:v>
                </c:pt>
                <c:pt idx="338">
                  <c:v>5.8405890461500398</c:v>
                </c:pt>
                <c:pt idx="339">
                  <c:v>5.5774232699831074</c:v>
                </c:pt>
                <c:pt idx="340">
                  <c:v>5.3140381890027015</c:v>
                </c:pt>
                <c:pt idx="341">
                  <c:v>5.0504336204548119</c:v>
                </c:pt>
                <c:pt idx="342">
                  <c:v>4.7866093814331334</c:v>
                </c:pt>
                <c:pt idx="343">
                  <c:v>4.5225652888789361</c:v>
                </c:pt>
                <c:pt idx="344">
                  <c:v>4.2583011595809426</c:v>
                </c:pt>
                <c:pt idx="345">
                  <c:v>3.9938168101752023</c:v>
                </c:pt>
                <c:pt idx="346">
                  <c:v>3.7291120571449565</c:v>
                </c:pt>
                <c:pt idx="347">
                  <c:v>3.4641867168205192</c:v>
                </c:pt>
                <c:pt idx="348">
                  <c:v>3.1990406053791443</c:v>
                </c:pt>
                <c:pt idx="349">
                  <c:v>2.9336735388449018</c:v>
                </c:pt>
                <c:pt idx="350">
                  <c:v>2.6680853330885479</c:v>
                </c:pt>
                <c:pt idx="351">
                  <c:v>2.4022758038273961</c:v>
                </c:pt>
                <c:pt idx="352">
                  <c:v>2.136244766625194</c:v>
                </c:pt>
                <c:pt idx="353">
                  <c:v>1.8699920368919898</c:v>
                </c:pt>
                <c:pt idx="354">
                  <c:v>1.6035174298840082</c:v>
                </c:pt>
                <c:pt idx="355">
                  <c:v>1.3368207607035199</c:v>
                </c:pt>
                <c:pt idx="356">
                  <c:v>1.0699018442987143</c:v>
                </c:pt>
                <c:pt idx="357">
                  <c:v>0.80276049546357153</c:v>
                </c:pt>
                <c:pt idx="358">
                  <c:v>0.5353965288377327</c:v>
                </c:pt>
                <c:pt idx="359">
                  <c:v>0.26780975890637243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27-4E8A-8A66-6B27E2E2EBDE}"/>
            </c:ext>
          </c:extLst>
        </c:ser>
        <c:ser>
          <c:idx val="2"/>
          <c:order val="1"/>
          <c:tx>
            <c:strRef>
              <c:f>'Annuïteit berekenen'!$E$7</c:f>
              <c:strCache>
                <c:ptCount val="1"/>
                <c:pt idx="0">
                  <c:v>Maandelijkse aflossing</c:v>
                </c:pt>
              </c:strCache>
            </c:strRef>
          </c:tx>
          <c:spPr>
            <a:ln>
              <a:solidFill>
                <a:srgbClr val="FF6600"/>
              </a:solidFill>
            </a:ln>
          </c:spPr>
          <c:marker>
            <c:symbol val="none"/>
          </c:marker>
          <c:val>
            <c:numRef>
              <c:f>'Annuïteit berekenen'!$E$8:$E$367</c:f>
              <c:numCache>
                <c:formatCode>"€"\ #,##0</c:formatCode>
                <c:ptCount val="360"/>
                <c:pt idx="0">
                  <c:v>238.3061871131367</c:v>
                </c:pt>
                <c:pt idx="1">
                  <c:v>238.50477560239767</c:v>
                </c:pt>
                <c:pt idx="2">
                  <c:v>238.70352958206632</c:v>
                </c:pt>
                <c:pt idx="3">
                  <c:v>238.90244919005136</c:v>
                </c:pt>
                <c:pt idx="4">
                  <c:v>239.10153456437644</c:v>
                </c:pt>
                <c:pt idx="5">
                  <c:v>239.30078584318005</c:v>
                </c:pt>
                <c:pt idx="6">
                  <c:v>239.50020316471605</c:v>
                </c:pt>
                <c:pt idx="7">
                  <c:v>239.69978666735332</c:v>
                </c:pt>
                <c:pt idx="8">
                  <c:v>239.89953648957612</c:v>
                </c:pt>
                <c:pt idx="9">
                  <c:v>240.09945276998411</c:v>
                </c:pt>
                <c:pt idx="10">
                  <c:v>240.29953564729243</c:v>
                </c:pt>
                <c:pt idx="11">
                  <c:v>240.49978526033181</c:v>
                </c:pt>
                <c:pt idx="12">
                  <c:v>240.70020174804876</c:v>
                </c:pt>
                <c:pt idx="13">
                  <c:v>240.90078524950547</c:v>
                </c:pt>
                <c:pt idx="14">
                  <c:v>241.10153590388006</c:v>
                </c:pt>
                <c:pt idx="15">
                  <c:v>241.30245385046663</c:v>
                </c:pt>
                <c:pt idx="16">
                  <c:v>241.50353922867538</c:v>
                </c:pt>
                <c:pt idx="17">
                  <c:v>241.70479217803262</c:v>
                </c:pt>
                <c:pt idx="18">
                  <c:v>241.90621283818098</c:v>
                </c:pt>
                <c:pt idx="19">
                  <c:v>242.10780134887943</c:v>
                </c:pt>
                <c:pt idx="20">
                  <c:v>242.3095578500035</c:v>
                </c:pt>
                <c:pt idx="21">
                  <c:v>242.51148248154516</c:v>
                </c:pt>
                <c:pt idx="22">
                  <c:v>242.71357538361315</c:v>
                </c:pt>
                <c:pt idx="23">
                  <c:v>242.91583669643279</c:v>
                </c:pt>
                <c:pt idx="24">
                  <c:v>243.11826656034651</c:v>
                </c:pt>
                <c:pt idx="25">
                  <c:v>243.32086511581343</c:v>
                </c:pt>
                <c:pt idx="26">
                  <c:v>243.52363250340994</c:v>
                </c:pt>
                <c:pt idx="27">
                  <c:v>243.72656886382947</c:v>
                </c:pt>
                <c:pt idx="28">
                  <c:v>243.92967433788266</c:v>
                </c:pt>
                <c:pt idx="29">
                  <c:v>244.13294906649756</c:v>
                </c:pt>
                <c:pt idx="30">
                  <c:v>244.33639319071963</c:v>
                </c:pt>
                <c:pt idx="31">
                  <c:v>244.54000685171189</c:v>
                </c:pt>
                <c:pt idx="32">
                  <c:v>244.74379019075499</c:v>
                </c:pt>
                <c:pt idx="33">
                  <c:v>244.94774334924728</c:v>
                </c:pt>
                <c:pt idx="34">
                  <c:v>245.15186646870501</c:v>
                </c:pt>
                <c:pt idx="35">
                  <c:v>245.35615969076224</c:v>
                </c:pt>
                <c:pt idx="36">
                  <c:v>245.56062315717122</c:v>
                </c:pt>
                <c:pt idx="37">
                  <c:v>245.76525700980221</c:v>
                </c:pt>
                <c:pt idx="38">
                  <c:v>245.97006139064371</c:v>
                </c:pt>
                <c:pt idx="39">
                  <c:v>246.17503644180255</c:v>
                </c:pt>
                <c:pt idx="40">
                  <c:v>246.38018230550406</c:v>
                </c:pt>
                <c:pt idx="41">
                  <c:v>246.585499124092</c:v>
                </c:pt>
                <c:pt idx="42">
                  <c:v>246.79098704002871</c:v>
                </c:pt>
                <c:pt idx="43">
                  <c:v>246.99664619589544</c:v>
                </c:pt>
                <c:pt idx="44">
                  <c:v>247.20247673439201</c:v>
                </c:pt>
                <c:pt idx="45">
                  <c:v>247.40847879833734</c:v>
                </c:pt>
                <c:pt idx="46">
                  <c:v>247.61465253066928</c:v>
                </c:pt>
                <c:pt idx="47">
                  <c:v>247.82099807444484</c:v>
                </c:pt>
                <c:pt idx="48">
                  <c:v>248.02751557284023</c:v>
                </c:pt>
                <c:pt idx="49">
                  <c:v>248.23420516915093</c:v>
                </c:pt>
                <c:pt idx="50">
                  <c:v>248.44106700679185</c:v>
                </c:pt>
                <c:pt idx="51">
                  <c:v>248.64810122929754</c:v>
                </c:pt>
                <c:pt idx="52">
                  <c:v>248.85530798032192</c:v>
                </c:pt>
                <c:pt idx="53">
                  <c:v>249.06268740363888</c:v>
                </c:pt>
                <c:pt idx="54">
                  <c:v>249.27023964314191</c:v>
                </c:pt>
                <c:pt idx="55">
                  <c:v>249.47796484284453</c:v>
                </c:pt>
                <c:pt idx="56">
                  <c:v>249.68586314688022</c:v>
                </c:pt>
                <c:pt idx="57">
                  <c:v>249.89393469950261</c:v>
                </c:pt>
                <c:pt idx="58">
                  <c:v>250.10217964508553</c:v>
                </c:pt>
                <c:pt idx="59">
                  <c:v>250.3105981281231</c:v>
                </c:pt>
                <c:pt idx="60">
                  <c:v>250.51919029322988</c:v>
                </c:pt>
                <c:pt idx="61">
                  <c:v>250.72795628514092</c:v>
                </c:pt>
                <c:pt idx="62">
                  <c:v>250.93689624871186</c:v>
                </c:pt>
                <c:pt idx="63">
                  <c:v>251.14601032891912</c:v>
                </c:pt>
                <c:pt idx="64">
                  <c:v>251.3552986708599</c:v>
                </c:pt>
                <c:pt idx="65">
                  <c:v>251.56476141975224</c:v>
                </c:pt>
                <c:pt idx="66">
                  <c:v>251.77439872093538</c:v>
                </c:pt>
                <c:pt idx="67">
                  <c:v>251.98421071986951</c:v>
                </c:pt>
                <c:pt idx="68">
                  <c:v>252.19419756213603</c:v>
                </c:pt>
                <c:pt idx="69">
                  <c:v>252.4043593934378</c:v>
                </c:pt>
                <c:pt idx="70">
                  <c:v>252.61469635959901</c:v>
                </c:pt>
                <c:pt idx="71">
                  <c:v>252.82520860656535</c:v>
                </c:pt>
                <c:pt idx="72">
                  <c:v>253.03589628040413</c:v>
                </c:pt>
                <c:pt idx="73">
                  <c:v>253.2467595273045</c:v>
                </c:pt>
                <c:pt idx="74">
                  <c:v>253.45779849357723</c:v>
                </c:pt>
                <c:pt idx="75">
                  <c:v>253.66901332565521</c:v>
                </c:pt>
                <c:pt idx="76">
                  <c:v>253.88040417009324</c:v>
                </c:pt>
                <c:pt idx="77">
                  <c:v>254.09197117356834</c:v>
                </c:pt>
                <c:pt idx="78">
                  <c:v>254.30371448287963</c:v>
                </c:pt>
                <c:pt idx="79">
                  <c:v>254.51563424494873</c:v>
                </c:pt>
                <c:pt idx="80">
                  <c:v>254.72773060681948</c:v>
                </c:pt>
                <c:pt idx="81">
                  <c:v>254.94000371565852</c:v>
                </c:pt>
                <c:pt idx="82">
                  <c:v>255.15245371875488</c:v>
                </c:pt>
                <c:pt idx="83">
                  <c:v>255.3650807635205</c:v>
                </c:pt>
                <c:pt idx="84">
                  <c:v>255.57788499749012</c:v>
                </c:pt>
                <c:pt idx="85">
                  <c:v>255.79086656832135</c:v>
                </c:pt>
                <c:pt idx="86">
                  <c:v>256.00402562379497</c:v>
                </c:pt>
                <c:pt idx="87">
                  <c:v>256.21736231181478</c:v>
                </c:pt>
                <c:pt idx="88">
                  <c:v>256.43087678040797</c:v>
                </c:pt>
                <c:pt idx="89">
                  <c:v>256.64456917772497</c:v>
                </c:pt>
                <c:pt idx="90">
                  <c:v>256.85843965203975</c:v>
                </c:pt>
                <c:pt idx="91">
                  <c:v>257.07248835174977</c:v>
                </c:pt>
                <c:pt idx="92">
                  <c:v>257.28671542537626</c:v>
                </c:pt>
                <c:pt idx="93">
                  <c:v>257.50112102156407</c:v>
                </c:pt>
                <c:pt idx="94">
                  <c:v>257.71570528908205</c:v>
                </c:pt>
                <c:pt idx="95">
                  <c:v>257.93046837682294</c:v>
                </c:pt>
                <c:pt idx="96">
                  <c:v>258.14541043380359</c:v>
                </c:pt>
                <c:pt idx="97">
                  <c:v>258.36053160916515</c:v>
                </c:pt>
                <c:pt idx="98">
                  <c:v>258.57583205217276</c:v>
                </c:pt>
                <c:pt idx="99">
                  <c:v>258.79131191221626</c:v>
                </c:pt>
                <c:pt idx="100">
                  <c:v>259.00697133880976</c:v>
                </c:pt>
                <c:pt idx="101">
                  <c:v>259.22281048159209</c:v>
                </c:pt>
                <c:pt idx="102">
                  <c:v>259.43882949032673</c:v>
                </c:pt>
                <c:pt idx="103">
                  <c:v>259.65502851490203</c:v>
                </c:pt>
                <c:pt idx="104">
                  <c:v>259.87140770533108</c:v>
                </c:pt>
                <c:pt idx="105">
                  <c:v>260.08796721175224</c:v>
                </c:pt>
                <c:pt idx="106">
                  <c:v>260.30470718442871</c:v>
                </c:pt>
                <c:pt idx="107">
                  <c:v>260.52162777374906</c:v>
                </c:pt>
                <c:pt idx="108">
                  <c:v>260.73872913022717</c:v>
                </c:pt>
                <c:pt idx="109">
                  <c:v>260.95601140450236</c:v>
                </c:pt>
                <c:pt idx="110">
                  <c:v>261.17347474733947</c:v>
                </c:pt>
                <c:pt idx="111">
                  <c:v>261.39111930962889</c:v>
                </c:pt>
                <c:pt idx="112">
                  <c:v>261.60894524238688</c:v>
                </c:pt>
                <c:pt idx="113">
                  <c:v>261.8269526967556</c:v>
                </c:pt>
                <c:pt idx="114">
                  <c:v>262.04514182400288</c:v>
                </c:pt>
                <c:pt idx="115">
                  <c:v>262.26351277552283</c:v>
                </c:pt>
                <c:pt idx="116">
                  <c:v>262.48206570283583</c:v>
                </c:pt>
                <c:pt idx="117">
                  <c:v>262.70080075758813</c:v>
                </c:pt>
                <c:pt idx="118">
                  <c:v>262.9197180915528</c:v>
                </c:pt>
                <c:pt idx="119">
                  <c:v>263.13881785662909</c:v>
                </c:pt>
                <c:pt idx="120">
                  <c:v>263.35810020484297</c:v>
                </c:pt>
                <c:pt idx="121">
                  <c:v>263.57756528834699</c:v>
                </c:pt>
                <c:pt idx="122">
                  <c:v>263.79721325942063</c:v>
                </c:pt>
                <c:pt idx="123">
                  <c:v>264.01704427047014</c:v>
                </c:pt>
                <c:pt idx="124">
                  <c:v>264.23705847402886</c:v>
                </c:pt>
                <c:pt idx="125">
                  <c:v>264.45725602275724</c:v>
                </c:pt>
                <c:pt idx="126">
                  <c:v>264.67763706944282</c:v>
                </c:pt>
                <c:pt idx="127">
                  <c:v>264.89820176700073</c:v>
                </c:pt>
                <c:pt idx="128">
                  <c:v>265.11895026847321</c:v>
                </c:pt>
                <c:pt idx="129">
                  <c:v>265.33988272703027</c:v>
                </c:pt>
                <c:pt idx="130">
                  <c:v>265.56099929596945</c:v>
                </c:pt>
                <c:pt idx="131">
                  <c:v>265.78230012871609</c:v>
                </c:pt>
                <c:pt idx="132">
                  <c:v>266.00378537882335</c:v>
                </c:pt>
                <c:pt idx="133">
                  <c:v>266.22545519997237</c:v>
                </c:pt>
                <c:pt idx="134">
                  <c:v>266.44730974597235</c:v>
                </c:pt>
                <c:pt idx="135">
                  <c:v>266.66934917076071</c:v>
                </c:pt>
                <c:pt idx="136">
                  <c:v>266.89157362840297</c:v>
                </c:pt>
                <c:pt idx="137">
                  <c:v>267.11398327309331</c:v>
                </c:pt>
                <c:pt idx="138">
                  <c:v>267.33657825915424</c:v>
                </c:pt>
                <c:pt idx="139">
                  <c:v>267.55935874103687</c:v>
                </c:pt>
                <c:pt idx="140">
                  <c:v>267.78232487332104</c:v>
                </c:pt>
                <c:pt idx="141">
                  <c:v>268.00547681071549</c:v>
                </c:pt>
                <c:pt idx="142">
                  <c:v>268.22881470805777</c:v>
                </c:pt>
                <c:pt idx="143">
                  <c:v>268.45233872031446</c:v>
                </c:pt>
                <c:pt idx="144">
                  <c:v>268.67604900258141</c:v>
                </c:pt>
                <c:pt idx="145">
                  <c:v>268.89994571008356</c:v>
                </c:pt>
                <c:pt idx="146">
                  <c:v>269.12402899817528</c:v>
                </c:pt>
                <c:pt idx="147">
                  <c:v>269.34829902234043</c:v>
                </c:pt>
                <c:pt idx="148">
                  <c:v>269.57275593819236</c:v>
                </c:pt>
                <c:pt idx="149">
                  <c:v>269.79739990147419</c:v>
                </c:pt>
                <c:pt idx="150">
                  <c:v>270.02223106805877</c:v>
                </c:pt>
                <c:pt idx="151">
                  <c:v>270.24724959394882</c:v>
                </c:pt>
                <c:pt idx="152">
                  <c:v>270.47245563527713</c:v>
                </c:pt>
                <c:pt idx="153">
                  <c:v>270.69784934830648</c:v>
                </c:pt>
                <c:pt idx="154">
                  <c:v>270.92343088943005</c:v>
                </c:pt>
                <c:pt idx="155">
                  <c:v>271.14920041517126</c:v>
                </c:pt>
                <c:pt idx="156">
                  <c:v>271.37515808218393</c:v>
                </c:pt>
                <c:pt idx="157">
                  <c:v>271.60130404725243</c:v>
                </c:pt>
                <c:pt idx="158">
                  <c:v>271.82763846729176</c:v>
                </c:pt>
                <c:pt idx="159">
                  <c:v>272.05416149934786</c:v>
                </c:pt>
                <c:pt idx="160">
                  <c:v>272.28087330059731</c:v>
                </c:pt>
                <c:pt idx="161">
                  <c:v>272.5077740283478</c:v>
                </c:pt>
                <c:pt idx="162">
                  <c:v>272.73486384003809</c:v>
                </c:pt>
                <c:pt idx="163">
                  <c:v>272.96214289323814</c:v>
                </c:pt>
                <c:pt idx="164">
                  <c:v>273.18961134564915</c:v>
                </c:pt>
                <c:pt idx="165">
                  <c:v>273.41726935510388</c:v>
                </c:pt>
                <c:pt idx="166">
                  <c:v>273.64511707956643</c:v>
                </c:pt>
                <c:pt idx="167">
                  <c:v>273.87315467713279</c:v>
                </c:pt>
                <c:pt idx="168">
                  <c:v>274.10138230603036</c:v>
                </c:pt>
                <c:pt idx="169">
                  <c:v>274.32980012461871</c:v>
                </c:pt>
                <c:pt idx="170">
                  <c:v>274.55840829138924</c:v>
                </c:pt>
                <c:pt idx="171">
                  <c:v>274.78720696496543</c:v>
                </c:pt>
                <c:pt idx="172">
                  <c:v>275.01619630410289</c:v>
                </c:pt>
                <c:pt idx="173">
                  <c:v>275.24537646768965</c:v>
                </c:pt>
                <c:pt idx="174">
                  <c:v>275.47474761474604</c:v>
                </c:pt>
                <c:pt idx="175">
                  <c:v>275.70430990442497</c:v>
                </c:pt>
                <c:pt idx="176">
                  <c:v>275.93406349601202</c:v>
                </c:pt>
                <c:pt idx="177">
                  <c:v>276.16400854892538</c:v>
                </c:pt>
                <c:pt idx="178">
                  <c:v>276.39414522271613</c:v>
                </c:pt>
                <c:pt idx="179">
                  <c:v>276.62447367706841</c:v>
                </c:pt>
                <c:pt idx="180">
                  <c:v>276.8549940717993</c:v>
                </c:pt>
                <c:pt idx="181">
                  <c:v>277.08570656685913</c:v>
                </c:pt>
                <c:pt idx="182">
                  <c:v>277.31661132233148</c:v>
                </c:pt>
                <c:pt idx="183">
                  <c:v>277.54770849843345</c:v>
                </c:pt>
                <c:pt idx="184">
                  <c:v>277.77899825551549</c:v>
                </c:pt>
                <c:pt idx="185">
                  <c:v>278.01048075406175</c:v>
                </c:pt>
                <c:pt idx="186">
                  <c:v>278.24215615469012</c:v>
                </c:pt>
                <c:pt idx="187">
                  <c:v>278.47402461815238</c:v>
                </c:pt>
                <c:pt idx="188">
                  <c:v>278.70608630533417</c:v>
                </c:pt>
                <c:pt idx="189">
                  <c:v>278.93834137725526</c:v>
                </c:pt>
                <c:pt idx="190">
                  <c:v>279.17078999506964</c:v>
                </c:pt>
                <c:pt idx="191">
                  <c:v>279.40343232006552</c:v>
                </c:pt>
                <c:pt idx="192">
                  <c:v>279.63626851366558</c:v>
                </c:pt>
                <c:pt idx="193">
                  <c:v>279.86929873742696</c:v>
                </c:pt>
                <c:pt idx="194">
                  <c:v>280.10252315304149</c:v>
                </c:pt>
                <c:pt idx="195">
                  <c:v>280.33594192233568</c:v>
                </c:pt>
                <c:pt idx="196">
                  <c:v>280.56955520727098</c:v>
                </c:pt>
                <c:pt idx="197">
                  <c:v>280.80336316994374</c:v>
                </c:pt>
                <c:pt idx="198">
                  <c:v>281.03736597258535</c:v>
                </c:pt>
                <c:pt idx="199">
                  <c:v>281.27156377756251</c:v>
                </c:pt>
                <c:pt idx="200">
                  <c:v>281.50595674737713</c:v>
                </c:pt>
                <c:pt idx="201">
                  <c:v>281.74054504466659</c:v>
                </c:pt>
                <c:pt idx="202">
                  <c:v>281.97532883220384</c:v>
                </c:pt>
                <c:pt idx="203">
                  <c:v>282.21030827289735</c:v>
                </c:pt>
                <c:pt idx="204">
                  <c:v>282.44548352979143</c:v>
                </c:pt>
                <c:pt idx="205">
                  <c:v>282.68085476606626</c:v>
                </c:pt>
                <c:pt idx="206">
                  <c:v>282.91642214503798</c:v>
                </c:pt>
                <c:pt idx="207">
                  <c:v>283.15218583015883</c:v>
                </c:pt>
                <c:pt idx="208">
                  <c:v>283.38814598501727</c:v>
                </c:pt>
                <c:pt idx="209">
                  <c:v>283.62430277333817</c:v>
                </c:pt>
                <c:pt idx="210">
                  <c:v>283.86065635898257</c:v>
                </c:pt>
                <c:pt idx="211">
                  <c:v>284.09720690594838</c:v>
                </c:pt>
                <c:pt idx="212">
                  <c:v>284.33395457837003</c:v>
                </c:pt>
                <c:pt idx="213">
                  <c:v>284.57089954051867</c:v>
                </c:pt>
                <c:pt idx="214">
                  <c:v>284.80804195680241</c:v>
                </c:pt>
                <c:pt idx="215">
                  <c:v>285.04538199176642</c:v>
                </c:pt>
                <c:pt idx="216">
                  <c:v>285.28291981009289</c:v>
                </c:pt>
                <c:pt idx="217">
                  <c:v>285.52065557660131</c:v>
                </c:pt>
                <c:pt idx="218">
                  <c:v>285.7585894562485</c:v>
                </c:pt>
                <c:pt idx="219">
                  <c:v>285.99672161412872</c:v>
                </c:pt>
                <c:pt idx="220">
                  <c:v>286.23505221547379</c:v>
                </c:pt>
                <c:pt idx="221">
                  <c:v>286.47358142565338</c:v>
                </c:pt>
                <c:pt idx="222">
                  <c:v>286.71230941017473</c:v>
                </c:pt>
                <c:pt idx="223">
                  <c:v>286.95123633468324</c:v>
                </c:pt>
                <c:pt idx="224">
                  <c:v>287.19036236496214</c:v>
                </c:pt>
                <c:pt idx="225">
                  <c:v>287.42968766693292</c:v>
                </c:pt>
                <c:pt idx="226">
                  <c:v>287.66921240665539</c:v>
                </c:pt>
                <c:pt idx="227">
                  <c:v>287.9089367503276</c:v>
                </c:pt>
                <c:pt idx="228">
                  <c:v>288.14886086428618</c:v>
                </c:pt>
                <c:pt idx="229">
                  <c:v>288.3889849150064</c:v>
                </c:pt>
                <c:pt idx="230">
                  <c:v>288.62930906910225</c:v>
                </c:pt>
                <c:pt idx="231">
                  <c:v>288.8698334933265</c:v>
                </c:pt>
                <c:pt idx="232">
                  <c:v>289.11055835457097</c:v>
                </c:pt>
                <c:pt idx="233">
                  <c:v>289.35148381986642</c:v>
                </c:pt>
                <c:pt idx="234">
                  <c:v>289.59261005638302</c:v>
                </c:pt>
                <c:pt idx="235">
                  <c:v>289.83393723143001</c:v>
                </c:pt>
                <c:pt idx="236">
                  <c:v>290.07546551245616</c:v>
                </c:pt>
                <c:pt idx="237">
                  <c:v>290.31719506704991</c:v>
                </c:pt>
                <c:pt idx="238">
                  <c:v>290.55912606293907</c:v>
                </c:pt>
                <c:pt idx="239">
                  <c:v>290.80125866799153</c:v>
                </c:pt>
                <c:pt idx="240">
                  <c:v>291.04359305021489</c:v>
                </c:pt>
                <c:pt idx="241">
                  <c:v>291.28612937775671</c:v>
                </c:pt>
                <c:pt idx="242">
                  <c:v>291.52886781890481</c:v>
                </c:pt>
                <c:pt idx="243">
                  <c:v>291.77180854208729</c:v>
                </c:pt>
                <c:pt idx="244">
                  <c:v>292.01495171587231</c:v>
                </c:pt>
                <c:pt idx="245">
                  <c:v>292.25829750896889</c:v>
                </c:pt>
                <c:pt idx="246">
                  <c:v>292.50184609022637</c:v>
                </c:pt>
                <c:pt idx="247">
                  <c:v>292.74559762863487</c:v>
                </c:pt>
                <c:pt idx="248">
                  <c:v>292.9895522933254</c:v>
                </c:pt>
                <c:pt idx="249">
                  <c:v>293.23371025356982</c:v>
                </c:pt>
                <c:pt idx="250">
                  <c:v>293.47807167878113</c:v>
                </c:pt>
                <c:pt idx="251">
                  <c:v>293.72263673851347</c:v>
                </c:pt>
                <c:pt idx="252">
                  <c:v>293.96740560246224</c:v>
                </c:pt>
                <c:pt idx="253">
                  <c:v>294.21237844046431</c:v>
                </c:pt>
                <c:pt idx="254">
                  <c:v>294.45755542249799</c:v>
                </c:pt>
                <c:pt idx="255">
                  <c:v>294.70293671868342</c:v>
                </c:pt>
                <c:pt idx="256">
                  <c:v>294.94852249928232</c:v>
                </c:pt>
                <c:pt idx="257">
                  <c:v>295.19431293469842</c:v>
                </c:pt>
                <c:pt idx="258">
                  <c:v>295.44030819547731</c:v>
                </c:pt>
                <c:pt idx="259">
                  <c:v>295.6865084523069</c:v>
                </c:pt>
                <c:pt idx="260">
                  <c:v>295.93291387601715</c:v>
                </c:pt>
                <c:pt idx="261">
                  <c:v>296.17952463758047</c:v>
                </c:pt>
                <c:pt idx="262">
                  <c:v>296.4263409081118</c:v>
                </c:pt>
                <c:pt idx="263">
                  <c:v>296.67336285886853</c:v>
                </c:pt>
                <c:pt idx="264">
                  <c:v>296.92059066125097</c:v>
                </c:pt>
                <c:pt idx="265">
                  <c:v>297.16802448680198</c:v>
                </c:pt>
                <c:pt idx="266">
                  <c:v>297.41566450720768</c:v>
                </c:pt>
                <c:pt idx="267">
                  <c:v>297.66351089429702</c:v>
                </c:pt>
                <c:pt idx="268">
                  <c:v>297.91156382004226</c:v>
                </c:pt>
                <c:pt idx="269">
                  <c:v>298.15982345655897</c:v>
                </c:pt>
                <c:pt idx="270">
                  <c:v>298.40828997610606</c:v>
                </c:pt>
                <c:pt idx="271">
                  <c:v>298.65696355108616</c:v>
                </c:pt>
                <c:pt idx="272">
                  <c:v>298.90584435404537</c:v>
                </c:pt>
                <c:pt idx="273">
                  <c:v>299.15493255767376</c:v>
                </c:pt>
                <c:pt idx="274">
                  <c:v>299.40422833480517</c:v>
                </c:pt>
                <c:pt idx="275">
                  <c:v>299.65373185841753</c:v>
                </c:pt>
                <c:pt idx="276">
                  <c:v>299.90344330163288</c:v>
                </c:pt>
                <c:pt idx="277">
                  <c:v>300.15336283771757</c:v>
                </c:pt>
                <c:pt idx="278">
                  <c:v>300.40349064008228</c:v>
                </c:pt>
                <c:pt idx="279">
                  <c:v>300.65382688228237</c:v>
                </c:pt>
                <c:pt idx="280">
                  <c:v>300.90437173801763</c:v>
                </c:pt>
                <c:pt idx="281">
                  <c:v>301.15512538113262</c:v>
                </c:pt>
                <c:pt idx="282">
                  <c:v>301.40608798561692</c:v>
                </c:pt>
                <c:pt idx="283">
                  <c:v>301.65725972560494</c:v>
                </c:pt>
                <c:pt idx="284">
                  <c:v>301.90864077537628</c:v>
                </c:pt>
                <c:pt idx="285">
                  <c:v>302.16023130935577</c:v>
                </c:pt>
                <c:pt idx="286">
                  <c:v>302.41203150211356</c:v>
                </c:pt>
                <c:pt idx="287">
                  <c:v>302.66404152836532</c:v>
                </c:pt>
                <c:pt idx="288">
                  <c:v>302.91626156297229</c:v>
                </c:pt>
                <c:pt idx="289">
                  <c:v>303.1686917809414</c:v>
                </c:pt>
                <c:pt idx="290">
                  <c:v>303.42133235742551</c:v>
                </c:pt>
                <c:pt idx="291">
                  <c:v>303.67418346772337</c:v>
                </c:pt>
                <c:pt idx="292">
                  <c:v>303.92724528727985</c:v>
                </c:pt>
                <c:pt idx="293">
                  <c:v>304.18051799168586</c:v>
                </c:pt>
                <c:pt idx="294">
                  <c:v>304.43400175667898</c:v>
                </c:pt>
                <c:pt idx="295">
                  <c:v>304.68769675814286</c:v>
                </c:pt>
                <c:pt idx="296">
                  <c:v>304.94160317210799</c:v>
                </c:pt>
                <c:pt idx="297">
                  <c:v>305.19572117475138</c:v>
                </c:pt>
                <c:pt idx="298">
                  <c:v>305.45005094239701</c:v>
                </c:pt>
                <c:pt idx="299">
                  <c:v>305.70459265151567</c:v>
                </c:pt>
                <c:pt idx="300">
                  <c:v>305.95934647872531</c:v>
                </c:pt>
                <c:pt idx="301">
                  <c:v>306.21431260079089</c:v>
                </c:pt>
                <c:pt idx="302">
                  <c:v>306.46949119462488</c:v>
                </c:pt>
                <c:pt idx="303">
                  <c:v>306.72488243728708</c:v>
                </c:pt>
                <c:pt idx="304">
                  <c:v>306.9804865059848</c:v>
                </c:pt>
                <c:pt idx="305">
                  <c:v>307.23630357807315</c:v>
                </c:pt>
                <c:pt idx="306">
                  <c:v>307.49233383105485</c:v>
                </c:pt>
                <c:pt idx="307">
                  <c:v>307.74857744258071</c:v>
                </c:pt>
                <c:pt idx="308">
                  <c:v>308.00503459044955</c:v>
                </c:pt>
                <c:pt idx="309">
                  <c:v>308.26170545260828</c:v>
                </c:pt>
                <c:pt idx="310">
                  <c:v>308.5185902071521</c:v>
                </c:pt>
                <c:pt idx="311">
                  <c:v>308.77568903232475</c:v>
                </c:pt>
                <c:pt idx="312">
                  <c:v>309.03300210651832</c:v>
                </c:pt>
                <c:pt idx="313">
                  <c:v>309.29052960827374</c:v>
                </c:pt>
                <c:pt idx="314">
                  <c:v>309.54827171628068</c:v>
                </c:pt>
                <c:pt idx="315">
                  <c:v>309.80622860937757</c:v>
                </c:pt>
                <c:pt idx="316">
                  <c:v>310.06440046655206</c:v>
                </c:pt>
                <c:pt idx="317">
                  <c:v>310.32278746694084</c:v>
                </c:pt>
                <c:pt idx="318">
                  <c:v>310.58138978982993</c:v>
                </c:pt>
                <c:pt idx="319">
                  <c:v>310.84020761465479</c:v>
                </c:pt>
                <c:pt idx="320">
                  <c:v>311.09924112100038</c:v>
                </c:pt>
                <c:pt idx="321">
                  <c:v>311.35849048860121</c:v>
                </c:pt>
                <c:pt idx="322">
                  <c:v>311.61795589734169</c:v>
                </c:pt>
                <c:pt idx="323">
                  <c:v>311.87763752725613</c:v>
                </c:pt>
                <c:pt idx="324">
                  <c:v>312.13753555852884</c:v>
                </c:pt>
                <c:pt idx="325">
                  <c:v>312.39765017149432</c:v>
                </c:pt>
                <c:pt idx="326">
                  <c:v>312.65798154663719</c:v>
                </c:pt>
                <c:pt idx="327">
                  <c:v>312.91852986459276</c:v>
                </c:pt>
                <c:pt idx="328">
                  <c:v>313.17929530614657</c:v>
                </c:pt>
                <c:pt idx="329">
                  <c:v>313.44027805223504</c:v>
                </c:pt>
                <c:pt idx="330">
                  <c:v>313.70147828394522</c:v>
                </c:pt>
                <c:pt idx="331">
                  <c:v>313.96289618251518</c:v>
                </c:pt>
                <c:pt idx="332">
                  <c:v>314.22453192933392</c:v>
                </c:pt>
                <c:pt idx="333">
                  <c:v>314.4863857059417</c:v>
                </c:pt>
                <c:pt idx="334">
                  <c:v>314.74845769402998</c:v>
                </c:pt>
                <c:pt idx="335">
                  <c:v>315.01074807544171</c:v>
                </c:pt>
                <c:pt idx="336">
                  <c:v>315.27325703217122</c:v>
                </c:pt>
                <c:pt idx="337">
                  <c:v>315.5359847463647</c:v>
                </c:pt>
                <c:pt idx="338">
                  <c:v>315.79893140031999</c:v>
                </c:pt>
                <c:pt idx="339">
                  <c:v>316.06209717648693</c:v>
                </c:pt>
                <c:pt idx="340">
                  <c:v>316.32548225746734</c:v>
                </c:pt>
                <c:pt idx="341">
                  <c:v>316.5890868260152</c:v>
                </c:pt>
                <c:pt idx="342">
                  <c:v>316.85291106503689</c:v>
                </c:pt>
                <c:pt idx="343">
                  <c:v>317.11695515759112</c:v>
                </c:pt>
                <c:pt idx="344">
                  <c:v>317.38121928688912</c:v>
                </c:pt>
                <c:pt idx="345">
                  <c:v>317.64570363629485</c:v>
                </c:pt>
                <c:pt idx="346">
                  <c:v>317.91040838932508</c:v>
                </c:pt>
                <c:pt idx="347">
                  <c:v>318.17533372964954</c:v>
                </c:pt>
                <c:pt idx="348">
                  <c:v>318.44047984109091</c:v>
                </c:pt>
                <c:pt idx="349">
                  <c:v>318.70584690762513</c:v>
                </c:pt>
                <c:pt idx="350">
                  <c:v>318.97143511338152</c:v>
                </c:pt>
                <c:pt idx="351">
                  <c:v>319.23724464264262</c:v>
                </c:pt>
                <c:pt idx="352">
                  <c:v>319.50327567984488</c:v>
                </c:pt>
                <c:pt idx="353">
                  <c:v>319.76952840957807</c:v>
                </c:pt>
                <c:pt idx="354">
                  <c:v>320.03600301658605</c:v>
                </c:pt>
                <c:pt idx="355">
                  <c:v>320.30269968576653</c:v>
                </c:pt>
                <c:pt idx="356">
                  <c:v>320.56961860217132</c:v>
                </c:pt>
                <c:pt idx="357">
                  <c:v>320.83675995100646</c:v>
                </c:pt>
                <c:pt idx="358">
                  <c:v>321.10412391763231</c:v>
                </c:pt>
                <c:pt idx="359">
                  <c:v>321.37171068756368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27-4E8A-8A66-6B27E2E2E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2801328"/>
        <c:axId val="472801720"/>
      </c:lineChart>
      <c:catAx>
        <c:axId val="47280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2801720"/>
        <c:crosses val="autoZero"/>
        <c:auto val="1"/>
        <c:lblAlgn val="ctr"/>
        <c:lblOffset val="100"/>
        <c:noMultiLvlLbl val="0"/>
      </c:catAx>
      <c:valAx>
        <c:axId val="472801720"/>
        <c:scaling>
          <c:orientation val="minMax"/>
        </c:scaling>
        <c:delete val="0"/>
        <c:axPos val="l"/>
        <c:majorGridlines/>
        <c:numFmt formatCode="&quot;€&quot;\ #,##0" sourceLinked="1"/>
        <c:majorTickMark val="out"/>
        <c:minorTickMark val="none"/>
        <c:tickLblPos val="nextTo"/>
        <c:crossAx val="472801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solidFill>
            <a:sysClr val="windowText" lastClr="000000"/>
          </a:solidFill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561975</xdr:colOff>
      <xdr:row>6</xdr:row>
      <xdr:rowOff>9525</xdr:rowOff>
    </xdr:from>
    <xdr:to>
      <xdr:col>16</xdr:col>
      <xdr:colOff>228600</xdr:colOff>
      <xdr:row>22</xdr:row>
      <xdr:rowOff>28575</xdr:rowOff>
    </xdr:to>
    <xdr:graphicFrame macro="">
      <xdr:nvGraphicFramePr>
        <xdr:cNvPr id="1029" name="Grafiek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8"/>
  <sheetViews>
    <sheetView showGridLines="0" showRowColHeaders="0" tabSelected="1" zoomScale="115" zoomScaleNormal="115" workbookViewId="0">
      <selection activeCell="C2" sqref="C2"/>
    </sheetView>
  </sheetViews>
  <sheetFormatPr defaultRowHeight="12.75" x14ac:dyDescent="0.2"/>
  <cols>
    <col min="1" max="1" width="6.42578125" style="1" customWidth="1"/>
    <col min="2" max="2" width="14.85546875" style="2" customWidth="1"/>
    <col min="3" max="3" width="21.7109375" style="2" customWidth="1"/>
    <col min="4" max="4" width="19" style="2" customWidth="1"/>
    <col min="5" max="5" width="22" style="2" bestFit="1" customWidth="1"/>
    <col min="6" max="6" width="18.5703125" style="12" customWidth="1"/>
    <col min="7" max="16384" width="9.140625" style="2"/>
  </cols>
  <sheetData>
    <row r="1" spans="1:6" ht="24.95" customHeight="1" x14ac:dyDescent="0.35">
      <c r="A1" s="33" t="s">
        <v>10</v>
      </c>
      <c r="B1" s="34"/>
      <c r="C1" s="35"/>
    </row>
    <row r="2" spans="1:6" ht="24.95" customHeight="1" x14ac:dyDescent="0.25">
      <c r="A2" s="36" t="s">
        <v>9</v>
      </c>
      <c r="B2" s="37"/>
      <c r="C2" s="26">
        <v>100000</v>
      </c>
    </row>
    <row r="3" spans="1:6" ht="24.95" customHeight="1" x14ac:dyDescent="0.25">
      <c r="A3" s="38" t="s">
        <v>0</v>
      </c>
      <c r="B3" s="39"/>
      <c r="C3" s="27">
        <v>0.01</v>
      </c>
    </row>
    <row r="4" spans="1:6" ht="24.95" customHeight="1" x14ac:dyDescent="0.25">
      <c r="A4" s="38" t="s">
        <v>1</v>
      </c>
      <c r="B4" s="39"/>
      <c r="C4" s="28">
        <v>360</v>
      </c>
      <c r="D4" s="32" t="s">
        <v>11</v>
      </c>
    </row>
    <row r="5" spans="1:6" ht="24.95" customHeight="1" thickBot="1" x14ac:dyDescent="0.3">
      <c r="A5" s="40" t="s">
        <v>2</v>
      </c>
      <c r="B5" s="41"/>
      <c r="C5" s="29">
        <f>PMT(C3/12,C4,-C2)</f>
        <v>321.63952044647004</v>
      </c>
    </row>
    <row r="6" spans="1:6" ht="13.5" thickBot="1" x14ac:dyDescent="0.25"/>
    <row r="7" spans="1:6" s="11" customFormat="1" ht="18" customHeight="1" thickBot="1" x14ac:dyDescent="0.3">
      <c r="A7" s="30" t="s">
        <v>8</v>
      </c>
      <c r="B7" s="30" t="s">
        <v>7</v>
      </c>
      <c r="C7" s="30" t="s">
        <v>3</v>
      </c>
      <c r="D7" s="30" t="s">
        <v>4</v>
      </c>
      <c r="E7" s="30" t="s">
        <v>5</v>
      </c>
      <c r="F7" s="30" t="s">
        <v>6</v>
      </c>
    </row>
    <row r="8" spans="1:6" x14ac:dyDescent="0.2">
      <c r="A8" s="31">
        <v>1</v>
      </c>
      <c r="B8" s="10">
        <v>1</v>
      </c>
      <c r="C8" s="18">
        <f>$C$5</f>
        <v>321.63952044647004</v>
      </c>
      <c r="D8" s="18">
        <f>$C$3/12*C2</f>
        <v>83.333333333333343</v>
      </c>
      <c r="E8" s="18">
        <f>C8-D8</f>
        <v>238.3061871131367</v>
      </c>
      <c r="F8" s="18">
        <f>C2-E8</f>
        <v>99761.693812886864</v>
      </c>
    </row>
    <row r="9" spans="1:6" x14ac:dyDescent="0.2">
      <c r="A9" s="4"/>
      <c r="B9" s="5">
        <f>B8+1</f>
        <v>2</v>
      </c>
      <c r="C9" s="19">
        <f t="shared" ref="C9:C72" si="0">$C$5</f>
        <v>321.63952044647004</v>
      </c>
      <c r="D9" s="19">
        <f t="shared" ref="D9:D19" si="1">F8*$C$3/12</f>
        <v>83.134744844072387</v>
      </c>
      <c r="E9" s="19">
        <f>C9-D9</f>
        <v>238.50477560239767</v>
      </c>
      <c r="F9" s="19">
        <f>F8-E9</f>
        <v>99523.189037284465</v>
      </c>
    </row>
    <row r="10" spans="1:6" x14ac:dyDescent="0.2">
      <c r="A10" s="4"/>
      <c r="B10" s="5">
        <f>B9+1</f>
        <v>3</v>
      </c>
      <c r="C10" s="19">
        <f t="shared" si="0"/>
        <v>321.63952044647004</v>
      </c>
      <c r="D10" s="19">
        <f t="shared" si="1"/>
        <v>82.93599086440372</v>
      </c>
      <c r="E10" s="19">
        <f>C10-D10</f>
        <v>238.70352958206632</v>
      </c>
      <c r="F10" s="19">
        <f>F9-E10</f>
        <v>99284.485507702397</v>
      </c>
    </row>
    <row r="11" spans="1:6" x14ac:dyDescent="0.2">
      <c r="A11" s="4"/>
      <c r="B11" s="5">
        <f t="shared" ref="B11:B74" si="2">B10+1</f>
        <v>4</v>
      </c>
      <c r="C11" s="19">
        <f t="shared" si="0"/>
        <v>321.63952044647004</v>
      </c>
      <c r="D11" s="19">
        <f t="shared" si="1"/>
        <v>82.737071256418673</v>
      </c>
      <c r="E11" s="19">
        <f>C11-D11</f>
        <v>238.90244919005136</v>
      </c>
      <c r="F11" s="19">
        <f t="shared" ref="F11:F17" si="3">F10-E11</f>
        <v>99045.583058512348</v>
      </c>
    </row>
    <row r="12" spans="1:6" x14ac:dyDescent="0.2">
      <c r="A12" s="4"/>
      <c r="B12" s="5">
        <f t="shared" si="2"/>
        <v>5</v>
      </c>
      <c r="C12" s="19">
        <f t="shared" si="0"/>
        <v>321.63952044647004</v>
      </c>
      <c r="D12" s="19">
        <f t="shared" si="1"/>
        <v>82.537985882093622</v>
      </c>
      <c r="E12" s="19">
        <f t="shared" ref="E12:E75" si="4">C12-D12</f>
        <v>239.10153456437644</v>
      </c>
      <c r="F12" s="19">
        <f t="shared" si="3"/>
        <v>98806.481523947965</v>
      </c>
    </row>
    <row r="13" spans="1:6" x14ac:dyDescent="0.2">
      <c r="A13" s="4"/>
      <c r="B13" s="5">
        <f t="shared" si="2"/>
        <v>6</v>
      </c>
      <c r="C13" s="19">
        <f t="shared" si="0"/>
        <v>321.63952044647004</v>
      </c>
      <c r="D13" s="19">
        <f t="shared" si="1"/>
        <v>82.338734603289979</v>
      </c>
      <c r="E13" s="19">
        <f t="shared" si="4"/>
        <v>239.30078584318005</v>
      </c>
      <c r="F13" s="19">
        <f t="shared" si="3"/>
        <v>98567.180738104784</v>
      </c>
    </row>
    <row r="14" spans="1:6" x14ac:dyDescent="0.2">
      <c r="A14" s="4"/>
      <c r="B14" s="5">
        <f t="shared" si="2"/>
        <v>7</v>
      </c>
      <c r="C14" s="19">
        <f t="shared" si="0"/>
        <v>321.63952044647004</v>
      </c>
      <c r="D14" s="19">
        <f t="shared" si="1"/>
        <v>82.139317281753989</v>
      </c>
      <c r="E14" s="19">
        <f t="shared" si="4"/>
        <v>239.50020316471605</v>
      </c>
      <c r="F14" s="19">
        <f t="shared" si="3"/>
        <v>98327.680534940067</v>
      </c>
    </row>
    <row r="15" spans="1:6" x14ac:dyDescent="0.2">
      <c r="A15" s="4"/>
      <c r="B15" s="5">
        <f t="shared" si="2"/>
        <v>8</v>
      </c>
      <c r="C15" s="19">
        <f t="shared" si="0"/>
        <v>321.63952044647004</v>
      </c>
      <c r="D15" s="19">
        <f t="shared" si="1"/>
        <v>81.939733779116722</v>
      </c>
      <c r="E15" s="19">
        <f t="shared" si="4"/>
        <v>239.69978666735332</v>
      </c>
      <c r="F15" s="19">
        <f t="shared" si="3"/>
        <v>98087.980748272719</v>
      </c>
    </row>
    <row r="16" spans="1:6" x14ac:dyDescent="0.2">
      <c r="A16" s="4"/>
      <c r="B16" s="5">
        <f t="shared" si="2"/>
        <v>9</v>
      </c>
      <c r="C16" s="19">
        <f t="shared" si="0"/>
        <v>321.63952044647004</v>
      </c>
      <c r="D16" s="19">
        <f t="shared" si="1"/>
        <v>81.739983956893937</v>
      </c>
      <c r="E16" s="19">
        <f t="shared" si="4"/>
        <v>239.89953648957612</v>
      </c>
      <c r="F16" s="19">
        <f t="shared" si="3"/>
        <v>97848.081211783137</v>
      </c>
    </row>
    <row r="17" spans="1:6" x14ac:dyDescent="0.2">
      <c r="A17" s="4"/>
      <c r="B17" s="5">
        <f t="shared" si="2"/>
        <v>10</v>
      </c>
      <c r="C17" s="19">
        <f t="shared" si="0"/>
        <v>321.63952044647004</v>
      </c>
      <c r="D17" s="19">
        <f t="shared" si="1"/>
        <v>81.540067676485947</v>
      </c>
      <c r="E17" s="19">
        <f t="shared" si="4"/>
        <v>240.09945276998411</v>
      </c>
      <c r="F17" s="19">
        <f t="shared" si="3"/>
        <v>97607.981759013157</v>
      </c>
    </row>
    <row r="18" spans="1:6" x14ac:dyDescent="0.2">
      <c r="A18" s="4"/>
      <c r="B18" s="5">
        <f t="shared" si="2"/>
        <v>11</v>
      </c>
      <c r="C18" s="19">
        <f t="shared" si="0"/>
        <v>321.63952044647004</v>
      </c>
      <c r="D18" s="19">
        <f t="shared" si="1"/>
        <v>81.339984799177628</v>
      </c>
      <c r="E18" s="19">
        <f t="shared" si="4"/>
        <v>240.29953564729243</v>
      </c>
      <c r="F18" s="19">
        <f t="shared" ref="F18:F76" si="5">F17-E18</f>
        <v>97367.68222336586</v>
      </c>
    </row>
    <row r="19" spans="1:6" ht="13.5" thickBot="1" x14ac:dyDescent="0.25">
      <c r="A19" s="14"/>
      <c r="B19" s="15">
        <f t="shared" si="2"/>
        <v>12</v>
      </c>
      <c r="C19" s="20">
        <f t="shared" si="0"/>
        <v>321.63952044647004</v>
      </c>
      <c r="D19" s="20">
        <f t="shared" si="1"/>
        <v>81.139735186138225</v>
      </c>
      <c r="E19" s="20">
        <f t="shared" si="4"/>
        <v>240.49978526033181</v>
      </c>
      <c r="F19" s="20">
        <f t="shared" si="5"/>
        <v>97127.182438105534</v>
      </c>
    </row>
    <row r="20" spans="1:6" x14ac:dyDescent="0.2">
      <c r="A20" s="31">
        <v>2</v>
      </c>
      <c r="B20" s="13">
        <f t="shared" si="2"/>
        <v>13</v>
      </c>
      <c r="C20" s="21">
        <f t="shared" si="0"/>
        <v>321.63952044647004</v>
      </c>
      <c r="D20" s="21">
        <f t="shared" ref="D20:D83" si="6">F19*$C$3/12</f>
        <v>80.939318698421275</v>
      </c>
      <c r="E20" s="21">
        <f t="shared" si="4"/>
        <v>240.70020174804876</v>
      </c>
      <c r="F20" s="21">
        <f t="shared" si="5"/>
        <v>96886.482236357479</v>
      </c>
    </row>
    <row r="21" spans="1:6" x14ac:dyDescent="0.2">
      <c r="A21" s="6"/>
      <c r="B21" s="7">
        <f t="shared" si="2"/>
        <v>14</v>
      </c>
      <c r="C21" s="22">
        <f t="shared" si="0"/>
        <v>321.63952044647004</v>
      </c>
      <c r="D21" s="22">
        <f t="shared" si="6"/>
        <v>80.738735196964569</v>
      </c>
      <c r="E21" s="22">
        <f t="shared" si="4"/>
        <v>240.90078524950547</v>
      </c>
      <c r="F21" s="22">
        <f t="shared" si="5"/>
        <v>96645.581451107966</v>
      </c>
    </row>
    <row r="22" spans="1:6" x14ac:dyDescent="0.2">
      <c r="A22" s="6"/>
      <c r="B22" s="7">
        <f t="shared" si="2"/>
        <v>15</v>
      </c>
      <c r="C22" s="22">
        <f t="shared" si="0"/>
        <v>321.63952044647004</v>
      </c>
      <c r="D22" s="22">
        <f t="shared" si="6"/>
        <v>80.537984542589967</v>
      </c>
      <c r="E22" s="22">
        <f t="shared" si="4"/>
        <v>241.10153590388006</v>
      </c>
      <c r="F22" s="22">
        <f t="shared" si="5"/>
        <v>96404.47991520408</v>
      </c>
    </row>
    <row r="23" spans="1:6" x14ac:dyDescent="0.2">
      <c r="A23" s="6"/>
      <c r="B23" s="7">
        <f t="shared" si="2"/>
        <v>16</v>
      </c>
      <c r="C23" s="22">
        <f t="shared" si="0"/>
        <v>321.63952044647004</v>
      </c>
      <c r="D23" s="22">
        <f t="shared" si="6"/>
        <v>80.337066596003396</v>
      </c>
      <c r="E23" s="22">
        <f t="shared" si="4"/>
        <v>241.30245385046663</v>
      </c>
      <c r="F23" s="22">
        <f t="shared" si="5"/>
        <v>96163.177461353611</v>
      </c>
    </row>
    <row r="24" spans="1:6" x14ac:dyDescent="0.2">
      <c r="A24" s="6"/>
      <c r="B24" s="7">
        <f t="shared" si="2"/>
        <v>17</v>
      </c>
      <c r="C24" s="22">
        <f t="shared" si="0"/>
        <v>321.63952044647004</v>
      </c>
      <c r="D24" s="22">
        <f t="shared" si="6"/>
        <v>80.135981217794679</v>
      </c>
      <c r="E24" s="22">
        <f t="shared" si="4"/>
        <v>241.50353922867538</v>
      </c>
      <c r="F24" s="22">
        <f t="shared" si="5"/>
        <v>95921.67392212493</v>
      </c>
    </row>
    <row r="25" spans="1:6" x14ac:dyDescent="0.2">
      <c r="A25" s="6"/>
      <c r="B25" s="7">
        <f t="shared" si="2"/>
        <v>18</v>
      </c>
      <c r="C25" s="22">
        <f t="shared" si="0"/>
        <v>321.63952044647004</v>
      </c>
      <c r="D25" s="22">
        <f t="shared" si="6"/>
        <v>79.934728268437439</v>
      </c>
      <c r="E25" s="22">
        <f t="shared" si="4"/>
        <v>241.70479217803262</v>
      </c>
      <c r="F25" s="22">
        <f t="shared" si="5"/>
        <v>95679.969129946898</v>
      </c>
    </row>
    <row r="26" spans="1:6" x14ac:dyDescent="0.2">
      <c r="A26" s="6"/>
      <c r="B26" s="7">
        <f t="shared" si="2"/>
        <v>19</v>
      </c>
      <c r="C26" s="22">
        <f t="shared" si="0"/>
        <v>321.63952044647004</v>
      </c>
      <c r="D26" s="22">
        <f t="shared" si="6"/>
        <v>79.733307608289081</v>
      </c>
      <c r="E26" s="22">
        <f t="shared" si="4"/>
        <v>241.90621283818098</v>
      </c>
      <c r="F26" s="22">
        <f t="shared" si="5"/>
        <v>95438.06291710872</v>
      </c>
    </row>
    <row r="27" spans="1:6" x14ac:dyDescent="0.2">
      <c r="A27" s="6"/>
      <c r="B27" s="7">
        <f t="shared" si="2"/>
        <v>20</v>
      </c>
      <c r="C27" s="22">
        <f t="shared" si="0"/>
        <v>321.63952044647004</v>
      </c>
      <c r="D27" s="22">
        <f t="shared" si="6"/>
        <v>79.531719097590596</v>
      </c>
      <c r="E27" s="22">
        <f t="shared" si="4"/>
        <v>242.10780134887943</v>
      </c>
      <c r="F27" s="22">
        <f t="shared" si="5"/>
        <v>95195.955115759847</v>
      </c>
    </row>
    <row r="28" spans="1:6" x14ac:dyDescent="0.2">
      <c r="A28" s="6"/>
      <c r="B28" s="7">
        <f t="shared" si="2"/>
        <v>21</v>
      </c>
      <c r="C28" s="22">
        <f t="shared" si="0"/>
        <v>321.63952044647004</v>
      </c>
      <c r="D28" s="22">
        <f t="shared" si="6"/>
        <v>79.329962596466544</v>
      </c>
      <c r="E28" s="22">
        <f t="shared" si="4"/>
        <v>242.3095578500035</v>
      </c>
      <c r="F28" s="22">
        <f t="shared" si="5"/>
        <v>94953.64555790984</v>
      </c>
    </row>
    <row r="29" spans="1:6" x14ac:dyDescent="0.2">
      <c r="A29" s="6"/>
      <c r="B29" s="7">
        <f t="shared" si="2"/>
        <v>22</v>
      </c>
      <c r="C29" s="22">
        <f t="shared" si="0"/>
        <v>321.63952044647004</v>
      </c>
      <c r="D29" s="22">
        <f t="shared" si="6"/>
        <v>79.128037964924872</v>
      </c>
      <c r="E29" s="22">
        <f t="shared" si="4"/>
        <v>242.51148248154516</v>
      </c>
      <c r="F29" s="22">
        <f t="shared" si="5"/>
        <v>94711.134075428301</v>
      </c>
    </row>
    <row r="30" spans="1:6" x14ac:dyDescent="0.2">
      <c r="A30" s="6"/>
      <c r="B30" s="7">
        <f t="shared" si="2"/>
        <v>23</v>
      </c>
      <c r="C30" s="22">
        <f t="shared" si="0"/>
        <v>321.63952044647004</v>
      </c>
      <c r="D30" s="22">
        <f t="shared" si="6"/>
        <v>78.925945062856911</v>
      </c>
      <c r="E30" s="22">
        <f t="shared" si="4"/>
        <v>242.71357538361315</v>
      </c>
      <c r="F30" s="22">
        <f t="shared" si="5"/>
        <v>94468.420500044682</v>
      </c>
    </row>
    <row r="31" spans="1:6" ht="13.5" thickBot="1" x14ac:dyDescent="0.25">
      <c r="A31" s="14"/>
      <c r="B31" s="16">
        <f t="shared" si="2"/>
        <v>24</v>
      </c>
      <c r="C31" s="23">
        <f t="shared" si="0"/>
        <v>321.63952044647004</v>
      </c>
      <c r="D31" s="23">
        <f t="shared" si="6"/>
        <v>78.723683750037239</v>
      </c>
      <c r="E31" s="23">
        <f t="shared" si="4"/>
        <v>242.91583669643279</v>
      </c>
      <c r="F31" s="23">
        <f t="shared" si="5"/>
        <v>94225.504663348256</v>
      </c>
    </row>
    <row r="32" spans="1:6" x14ac:dyDescent="0.2">
      <c r="A32" s="31">
        <v>3</v>
      </c>
      <c r="B32" s="17">
        <f t="shared" si="2"/>
        <v>25</v>
      </c>
      <c r="C32" s="24">
        <f t="shared" si="0"/>
        <v>321.63952044647004</v>
      </c>
      <c r="D32" s="24">
        <f t="shared" si="6"/>
        <v>78.521253886123546</v>
      </c>
      <c r="E32" s="24">
        <f t="shared" si="4"/>
        <v>243.11826656034651</v>
      </c>
      <c r="F32" s="24">
        <f t="shared" si="5"/>
        <v>93982.386396787915</v>
      </c>
    </row>
    <row r="33" spans="1:6" x14ac:dyDescent="0.2">
      <c r="A33" s="6"/>
      <c r="B33" s="5">
        <f t="shared" si="2"/>
        <v>26</v>
      </c>
      <c r="C33" s="19">
        <f t="shared" si="0"/>
        <v>321.63952044647004</v>
      </c>
      <c r="D33" s="19">
        <f t="shared" si="6"/>
        <v>78.318655330656597</v>
      </c>
      <c r="E33" s="19">
        <f t="shared" si="4"/>
        <v>243.32086511581343</v>
      </c>
      <c r="F33" s="19">
        <f t="shared" si="5"/>
        <v>93739.065531672095</v>
      </c>
    </row>
    <row r="34" spans="1:6" x14ac:dyDescent="0.2">
      <c r="A34" s="6"/>
      <c r="B34" s="5">
        <f t="shared" si="2"/>
        <v>27</v>
      </c>
      <c r="C34" s="19">
        <f t="shared" si="0"/>
        <v>321.63952044647004</v>
      </c>
      <c r="D34" s="19">
        <f t="shared" si="6"/>
        <v>78.115887943060088</v>
      </c>
      <c r="E34" s="19">
        <f t="shared" si="4"/>
        <v>243.52363250340994</v>
      </c>
      <c r="F34" s="19">
        <f t="shared" si="5"/>
        <v>93495.541899168689</v>
      </c>
    </row>
    <row r="35" spans="1:6" x14ac:dyDescent="0.2">
      <c r="A35" s="6"/>
      <c r="B35" s="5">
        <f t="shared" si="2"/>
        <v>28</v>
      </c>
      <c r="C35" s="19">
        <f t="shared" si="0"/>
        <v>321.63952044647004</v>
      </c>
      <c r="D35" s="19">
        <f t="shared" si="6"/>
        <v>77.912951582640574</v>
      </c>
      <c r="E35" s="19">
        <f t="shared" si="4"/>
        <v>243.72656886382947</v>
      </c>
      <c r="F35" s="19">
        <f t="shared" si="5"/>
        <v>93251.81533030486</v>
      </c>
    </row>
    <row r="36" spans="1:6" x14ac:dyDescent="0.2">
      <c r="A36" s="6"/>
      <c r="B36" s="5">
        <f t="shared" si="2"/>
        <v>29</v>
      </c>
      <c r="C36" s="19">
        <f t="shared" si="0"/>
        <v>321.63952044647004</v>
      </c>
      <c r="D36" s="19">
        <f t="shared" si="6"/>
        <v>77.709846108587385</v>
      </c>
      <c r="E36" s="19">
        <f t="shared" si="4"/>
        <v>243.92967433788266</v>
      </c>
      <c r="F36" s="19">
        <f t="shared" si="5"/>
        <v>93007.88565596698</v>
      </c>
    </row>
    <row r="37" spans="1:6" x14ac:dyDescent="0.2">
      <c r="A37" s="6"/>
      <c r="B37" s="5">
        <f t="shared" si="2"/>
        <v>30</v>
      </c>
      <c r="C37" s="19">
        <f t="shared" si="0"/>
        <v>321.63952044647004</v>
      </c>
      <c r="D37" s="19">
        <f t="shared" si="6"/>
        <v>77.506571379972485</v>
      </c>
      <c r="E37" s="19">
        <f t="shared" si="4"/>
        <v>244.13294906649756</v>
      </c>
      <c r="F37" s="19">
        <f t="shared" si="5"/>
        <v>92763.752706900486</v>
      </c>
    </row>
    <row r="38" spans="1:6" x14ac:dyDescent="0.2">
      <c r="A38" s="6"/>
      <c r="B38" s="5">
        <f t="shared" si="2"/>
        <v>31</v>
      </c>
      <c r="C38" s="19">
        <f t="shared" si="0"/>
        <v>321.63952044647004</v>
      </c>
      <c r="D38" s="19">
        <f t="shared" si="6"/>
        <v>77.303127255750411</v>
      </c>
      <c r="E38" s="19">
        <f t="shared" si="4"/>
        <v>244.33639319071963</v>
      </c>
      <c r="F38" s="19">
        <f t="shared" si="5"/>
        <v>92519.416313709764</v>
      </c>
    </row>
    <row r="39" spans="1:6" x14ac:dyDescent="0.2">
      <c r="A39" s="6"/>
      <c r="B39" s="5">
        <f t="shared" si="2"/>
        <v>32</v>
      </c>
      <c r="C39" s="19">
        <f t="shared" si="0"/>
        <v>321.63952044647004</v>
      </c>
      <c r="D39" s="19">
        <f t="shared" si="6"/>
        <v>77.099513594758136</v>
      </c>
      <c r="E39" s="19">
        <f t="shared" si="4"/>
        <v>244.54000685171189</v>
      </c>
      <c r="F39" s="19">
        <f t="shared" si="5"/>
        <v>92274.876306858059</v>
      </c>
    </row>
    <row r="40" spans="1:6" x14ac:dyDescent="0.2">
      <c r="A40" s="6"/>
      <c r="B40" s="5">
        <f t="shared" si="2"/>
        <v>33</v>
      </c>
      <c r="C40" s="19">
        <f t="shared" si="0"/>
        <v>321.63952044647004</v>
      </c>
      <c r="D40" s="19">
        <f t="shared" si="6"/>
        <v>76.895730255715051</v>
      </c>
      <c r="E40" s="19">
        <f t="shared" si="4"/>
        <v>244.74379019075499</v>
      </c>
      <c r="F40" s="19">
        <f t="shared" si="5"/>
        <v>92030.132516667305</v>
      </c>
    </row>
    <row r="41" spans="1:6" x14ac:dyDescent="0.2">
      <c r="A41" s="6"/>
      <c r="B41" s="5">
        <f t="shared" si="2"/>
        <v>34</v>
      </c>
      <c r="C41" s="19">
        <f t="shared" si="0"/>
        <v>321.63952044647004</v>
      </c>
      <c r="D41" s="19">
        <f t="shared" si="6"/>
        <v>76.691777097222754</v>
      </c>
      <c r="E41" s="19">
        <f t="shared" si="4"/>
        <v>244.94774334924728</v>
      </c>
      <c r="F41" s="19">
        <f t="shared" si="5"/>
        <v>91785.184773318062</v>
      </c>
    </row>
    <row r="42" spans="1:6" x14ac:dyDescent="0.2">
      <c r="A42" s="6"/>
      <c r="B42" s="5">
        <f t="shared" si="2"/>
        <v>35</v>
      </c>
      <c r="C42" s="19">
        <f t="shared" si="0"/>
        <v>321.63952044647004</v>
      </c>
      <c r="D42" s="19">
        <f t="shared" si="6"/>
        <v>76.487653977765049</v>
      </c>
      <c r="E42" s="19">
        <f t="shared" si="4"/>
        <v>245.15186646870501</v>
      </c>
      <c r="F42" s="19">
        <f t="shared" si="5"/>
        <v>91540.032906849359</v>
      </c>
    </row>
    <row r="43" spans="1:6" ht="13.5" thickBot="1" x14ac:dyDescent="0.25">
      <c r="A43" s="14"/>
      <c r="B43" s="15">
        <f t="shared" si="2"/>
        <v>36</v>
      </c>
      <c r="C43" s="20">
        <f t="shared" si="0"/>
        <v>321.63952044647004</v>
      </c>
      <c r="D43" s="20">
        <f t="shared" si="6"/>
        <v>76.283360755707804</v>
      </c>
      <c r="E43" s="20">
        <f t="shared" si="4"/>
        <v>245.35615969076224</v>
      </c>
      <c r="F43" s="20">
        <f t="shared" si="5"/>
        <v>91294.676747158592</v>
      </c>
    </row>
    <row r="44" spans="1:6" x14ac:dyDescent="0.2">
      <c r="A44" s="31">
        <v>4</v>
      </c>
      <c r="B44" s="13">
        <f t="shared" si="2"/>
        <v>37</v>
      </c>
      <c r="C44" s="21">
        <f t="shared" si="0"/>
        <v>321.63952044647004</v>
      </c>
      <c r="D44" s="21">
        <f t="shared" si="6"/>
        <v>76.078897289298837</v>
      </c>
      <c r="E44" s="21">
        <f t="shared" si="4"/>
        <v>245.56062315717122</v>
      </c>
      <c r="F44" s="21">
        <f t="shared" si="5"/>
        <v>91049.116124001419</v>
      </c>
    </row>
    <row r="45" spans="1:6" x14ac:dyDescent="0.2">
      <c r="A45" s="6"/>
      <c r="B45" s="7">
        <f t="shared" si="2"/>
        <v>38</v>
      </c>
      <c r="C45" s="22">
        <f t="shared" si="0"/>
        <v>321.63952044647004</v>
      </c>
      <c r="D45" s="22">
        <f t="shared" si="6"/>
        <v>75.874263436667846</v>
      </c>
      <c r="E45" s="22">
        <f t="shared" si="4"/>
        <v>245.76525700980221</v>
      </c>
      <c r="F45" s="22">
        <f t="shared" si="5"/>
        <v>90803.350866991619</v>
      </c>
    </row>
    <row r="46" spans="1:6" x14ac:dyDescent="0.2">
      <c r="A46" s="6"/>
      <c r="B46" s="7">
        <f t="shared" si="2"/>
        <v>39</v>
      </c>
      <c r="C46" s="22">
        <f t="shared" si="0"/>
        <v>321.63952044647004</v>
      </c>
      <c r="D46" s="22">
        <f t="shared" si="6"/>
        <v>75.669459055826351</v>
      </c>
      <c r="E46" s="22">
        <f t="shared" si="4"/>
        <v>245.97006139064371</v>
      </c>
      <c r="F46" s="22">
        <f t="shared" si="5"/>
        <v>90557.380805600973</v>
      </c>
    </row>
    <row r="47" spans="1:6" x14ac:dyDescent="0.2">
      <c r="A47" s="6"/>
      <c r="B47" s="7">
        <f t="shared" si="2"/>
        <v>40</v>
      </c>
      <c r="C47" s="22">
        <f t="shared" si="0"/>
        <v>321.63952044647004</v>
      </c>
      <c r="D47" s="22">
        <f t="shared" si="6"/>
        <v>75.464484004667483</v>
      </c>
      <c r="E47" s="22">
        <f t="shared" si="4"/>
        <v>246.17503644180255</v>
      </c>
      <c r="F47" s="22">
        <f t="shared" si="5"/>
        <v>90311.205769159176</v>
      </c>
    </row>
    <row r="48" spans="1:6" x14ac:dyDescent="0.2">
      <c r="A48" s="6"/>
      <c r="B48" s="7">
        <f t="shared" si="2"/>
        <v>41</v>
      </c>
      <c r="C48" s="22">
        <f t="shared" si="0"/>
        <v>321.63952044647004</v>
      </c>
      <c r="D48" s="22">
        <f t="shared" si="6"/>
        <v>75.25933814096598</v>
      </c>
      <c r="E48" s="22">
        <f t="shared" si="4"/>
        <v>246.38018230550406</v>
      </c>
      <c r="F48" s="22">
        <f t="shared" si="5"/>
        <v>90064.825586853665</v>
      </c>
    </row>
    <row r="49" spans="1:6" x14ac:dyDescent="0.2">
      <c r="A49" s="6"/>
      <c r="B49" s="7">
        <f t="shared" si="2"/>
        <v>42</v>
      </c>
      <c r="C49" s="22">
        <f t="shared" si="0"/>
        <v>321.63952044647004</v>
      </c>
      <c r="D49" s="22">
        <f t="shared" si="6"/>
        <v>75.054021322378063</v>
      </c>
      <c r="E49" s="22">
        <f t="shared" si="4"/>
        <v>246.585499124092</v>
      </c>
      <c r="F49" s="22">
        <f t="shared" si="5"/>
        <v>89818.240087729573</v>
      </c>
    </row>
    <row r="50" spans="1:6" x14ac:dyDescent="0.2">
      <c r="A50" s="6"/>
      <c r="B50" s="7">
        <f t="shared" si="2"/>
        <v>43</v>
      </c>
      <c r="C50" s="22">
        <f t="shared" si="0"/>
        <v>321.63952044647004</v>
      </c>
      <c r="D50" s="22">
        <f t="shared" si="6"/>
        <v>74.848533406441319</v>
      </c>
      <c r="E50" s="22">
        <f t="shared" si="4"/>
        <v>246.79098704002871</v>
      </c>
      <c r="F50" s="22">
        <f t="shared" si="5"/>
        <v>89571.449100689541</v>
      </c>
    </row>
    <row r="51" spans="1:6" x14ac:dyDescent="0.2">
      <c r="A51" s="6"/>
      <c r="B51" s="7">
        <f t="shared" si="2"/>
        <v>44</v>
      </c>
      <c r="C51" s="22">
        <f t="shared" si="0"/>
        <v>321.63952044647004</v>
      </c>
      <c r="D51" s="22">
        <f t="shared" si="6"/>
        <v>74.642874250574621</v>
      </c>
      <c r="E51" s="22">
        <f t="shared" si="4"/>
        <v>246.99664619589544</v>
      </c>
      <c r="F51" s="22">
        <f t="shared" si="5"/>
        <v>89324.452454493643</v>
      </c>
    </row>
    <row r="52" spans="1:6" x14ac:dyDescent="0.2">
      <c r="A52" s="6"/>
      <c r="B52" s="7">
        <f t="shared" si="2"/>
        <v>45</v>
      </c>
      <c r="C52" s="22">
        <f t="shared" si="0"/>
        <v>321.63952044647004</v>
      </c>
      <c r="D52" s="22">
        <f t="shared" si="6"/>
        <v>74.437043712078037</v>
      </c>
      <c r="E52" s="22">
        <f t="shared" si="4"/>
        <v>247.20247673439201</v>
      </c>
      <c r="F52" s="22">
        <f t="shared" si="5"/>
        <v>89077.249977759246</v>
      </c>
    </row>
    <row r="53" spans="1:6" x14ac:dyDescent="0.2">
      <c r="A53" s="6"/>
      <c r="B53" s="7">
        <f t="shared" si="2"/>
        <v>46</v>
      </c>
      <c r="C53" s="22">
        <f t="shared" si="0"/>
        <v>321.63952044647004</v>
      </c>
      <c r="D53" s="22">
        <f t="shared" si="6"/>
        <v>74.231041648132702</v>
      </c>
      <c r="E53" s="22">
        <f t="shared" si="4"/>
        <v>247.40847879833734</v>
      </c>
      <c r="F53" s="22">
        <f t="shared" si="5"/>
        <v>88829.841498960915</v>
      </c>
    </row>
    <row r="54" spans="1:6" x14ac:dyDescent="0.2">
      <c r="A54" s="6"/>
      <c r="B54" s="7">
        <f t="shared" si="2"/>
        <v>47</v>
      </c>
      <c r="C54" s="22">
        <f t="shared" si="0"/>
        <v>321.63952044647004</v>
      </c>
      <c r="D54" s="22">
        <f t="shared" si="6"/>
        <v>74.024867915800769</v>
      </c>
      <c r="E54" s="22">
        <f t="shared" si="4"/>
        <v>247.61465253066928</v>
      </c>
      <c r="F54" s="22">
        <f t="shared" si="5"/>
        <v>88582.226846430247</v>
      </c>
    </row>
    <row r="55" spans="1:6" ht="13.5" thickBot="1" x14ac:dyDescent="0.25">
      <c r="A55" s="14"/>
      <c r="B55" s="16">
        <f t="shared" si="2"/>
        <v>48</v>
      </c>
      <c r="C55" s="23">
        <f t="shared" si="0"/>
        <v>321.63952044647004</v>
      </c>
      <c r="D55" s="23">
        <f t="shared" si="6"/>
        <v>73.818522372025214</v>
      </c>
      <c r="E55" s="23">
        <f t="shared" si="4"/>
        <v>247.82099807444484</v>
      </c>
      <c r="F55" s="23">
        <f t="shared" si="5"/>
        <v>88334.405848355804</v>
      </c>
    </row>
    <row r="56" spans="1:6" x14ac:dyDescent="0.2">
      <c r="A56" s="31">
        <v>5</v>
      </c>
      <c r="B56" s="17">
        <f t="shared" si="2"/>
        <v>49</v>
      </c>
      <c r="C56" s="24">
        <f t="shared" si="0"/>
        <v>321.63952044647004</v>
      </c>
      <c r="D56" s="24">
        <f t="shared" si="6"/>
        <v>73.612004873629829</v>
      </c>
      <c r="E56" s="24">
        <f t="shared" si="4"/>
        <v>248.02751557284023</v>
      </c>
      <c r="F56" s="24">
        <f t="shared" si="5"/>
        <v>88086.378332782959</v>
      </c>
    </row>
    <row r="57" spans="1:6" x14ac:dyDescent="0.2">
      <c r="A57" s="6"/>
      <c r="B57" s="5">
        <f t="shared" si="2"/>
        <v>50</v>
      </c>
      <c r="C57" s="19">
        <f t="shared" si="0"/>
        <v>321.63952044647004</v>
      </c>
      <c r="D57" s="19">
        <f t="shared" si="6"/>
        <v>73.405315277319133</v>
      </c>
      <c r="E57" s="19">
        <f t="shared" si="4"/>
        <v>248.23420516915093</v>
      </c>
      <c r="F57" s="19">
        <f t="shared" si="5"/>
        <v>87838.144127613807</v>
      </c>
    </row>
    <row r="58" spans="1:6" x14ac:dyDescent="0.2">
      <c r="A58" s="6"/>
      <c r="B58" s="5">
        <f t="shared" si="2"/>
        <v>51</v>
      </c>
      <c r="C58" s="19">
        <f t="shared" si="0"/>
        <v>321.63952044647004</v>
      </c>
      <c r="D58" s="19">
        <f t="shared" si="6"/>
        <v>73.198453439678175</v>
      </c>
      <c r="E58" s="19">
        <f t="shared" si="4"/>
        <v>248.44106700679185</v>
      </c>
      <c r="F58" s="19">
        <f t="shared" si="5"/>
        <v>87589.703060607018</v>
      </c>
    </row>
    <row r="59" spans="1:6" x14ac:dyDescent="0.2">
      <c r="A59" s="6"/>
      <c r="B59" s="5">
        <f t="shared" si="2"/>
        <v>52</v>
      </c>
      <c r="C59" s="19">
        <f t="shared" si="0"/>
        <v>321.63952044647004</v>
      </c>
      <c r="D59" s="19">
        <f t="shared" si="6"/>
        <v>72.99141921717252</v>
      </c>
      <c r="E59" s="19">
        <f t="shared" si="4"/>
        <v>248.64810122929754</v>
      </c>
      <c r="F59" s="19">
        <f t="shared" si="5"/>
        <v>87341.054959377725</v>
      </c>
    </row>
    <row r="60" spans="1:6" x14ac:dyDescent="0.2">
      <c r="A60" s="6"/>
      <c r="B60" s="5">
        <f t="shared" si="2"/>
        <v>53</v>
      </c>
      <c r="C60" s="19">
        <f t="shared" si="0"/>
        <v>321.63952044647004</v>
      </c>
      <c r="D60" s="19">
        <f t="shared" si="6"/>
        <v>72.784212466148105</v>
      </c>
      <c r="E60" s="19">
        <f t="shared" si="4"/>
        <v>248.85530798032192</v>
      </c>
      <c r="F60" s="19">
        <f t="shared" si="5"/>
        <v>87092.199651397401</v>
      </c>
    </row>
    <row r="61" spans="1:6" x14ac:dyDescent="0.2">
      <c r="A61" s="6"/>
      <c r="B61" s="5">
        <f t="shared" si="2"/>
        <v>54</v>
      </c>
      <c r="C61" s="19">
        <f t="shared" si="0"/>
        <v>321.63952044647004</v>
      </c>
      <c r="D61" s="19">
        <f t="shared" si="6"/>
        <v>72.576833042831169</v>
      </c>
      <c r="E61" s="19">
        <f t="shared" si="4"/>
        <v>249.06268740363888</v>
      </c>
      <c r="F61" s="19">
        <f t="shared" si="5"/>
        <v>86843.136963993762</v>
      </c>
    </row>
    <row r="62" spans="1:6" x14ac:dyDescent="0.2">
      <c r="A62" s="6"/>
      <c r="B62" s="5">
        <f t="shared" si="2"/>
        <v>55</v>
      </c>
      <c r="C62" s="19">
        <f t="shared" si="0"/>
        <v>321.63952044647004</v>
      </c>
      <c r="D62" s="19">
        <f t="shared" si="6"/>
        <v>72.369280803328138</v>
      </c>
      <c r="E62" s="19">
        <f t="shared" si="4"/>
        <v>249.27023964314191</v>
      </c>
      <c r="F62" s="19">
        <f t="shared" si="5"/>
        <v>86593.866724350621</v>
      </c>
    </row>
    <row r="63" spans="1:6" x14ac:dyDescent="0.2">
      <c r="A63" s="6"/>
      <c r="B63" s="5">
        <f t="shared" si="2"/>
        <v>56</v>
      </c>
      <c r="C63" s="19">
        <f t="shared" si="0"/>
        <v>321.63952044647004</v>
      </c>
      <c r="D63" s="19">
        <f t="shared" si="6"/>
        <v>72.161555603625516</v>
      </c>
      <c r="E63" s="19">
        <f t="shared" si="4"/>
        <v>249.47796484284453</v>
      </c>
      <c r="F63" s="19">
        <f t="shared" si="5"/>
        <v>86344.388759507783</v>
      </c>
    </row>
    <row r="64" spans="1:6" x14ac:dyDescent="0.2">
      <c r="A64" s="6"/>
      <c r="B64" s="5">
        <f t="shared" si="2"/>
        <v>57</v>
      </c>
      <c r="C64" s="19">
        <f t="shared" si="0"/>
        <v>321.63952044647004</v>
      </c>
      <c r="D64" s="19">
        <f t="shared" si="6"/>
        <v>71.953657299589821</v>
      </c>
      <c r="E64" s="19">
        <f t="shared" si="4"/>
        <v>249.68586314688022</v>
      </c>
      <c r="F64" s="19">
        <f t="shared" si="5"/>
        <v>86094.702896360905</v>
      </c>
    </row>
    <row r="65" spans="1:6" x14ac:dyDescent="0.2">
      <c r="A65" s="6"/>
      <c r="B65" s="5">
        <f t="shared" si="2"/>
        <v>58</v>
      </c>
      <c r="C65" s="19">
        <f t="shared" si="0"/>
        <v>321.63952044647004</v>
      </c>
      <c r="D65" s="19">
        <f t="shared" si="6"/>
        <v>71.745585746967421</v>
      </c>
      <c r="E65" s="19">
        <f t="shared" si="4"/>
        <v>249.89393469950261</v>
      </c>
      <c r="F65" s="19">
        <f t="shared" si="5"/>
        <v>85844.808961661402</v>
      </c>
    </row>
    <row r="66" spans="1:6" x14ac:dyDescent="0.2">
      <c r="A66" s="6"/>
      <c r="B66" s="5">
        <f t="shared" si="2"/>
        <v>59</v>
      </c>
      <c r="C66" s="19">
        <f t="shared" si="0"/>
        <v>321.63952044647004</v>
      </c>
      <c r="D66" s="19">
        <f t="shared" si="6"/>
        <v>71.537340801384502</v>
      </c>
      <c r="E66" s="19">
        <f t="shared" si="4"/>
        <v>250.10217964508553</v>
      </c>
      <c r="F66" s="19">
        <f t="shared" si="5"/>
        <v>85594.706782016321</v>
      </c>
    </row>
    <row r="67" spans="1:6" ht="13.5" thickBot="1" x14ac:dyDescent="0.25">
      <c r="A67" s="14"/>
      <c r="B67" s="15">
        <f t="shared" si="2"/>
        <v>60</v>
      </c>
      <c r="C67" s="20">
        <f t="shared" si="0"/>
        <v>321.63952044647004</v>
      </c>
      <c r="D67" s="20">
        <f t="shared" si="6"/>
        <v>71.32892231834694</v>
      </c>
      <c r="E67" s="20">
        <f t="shared" si="4"/>
        <v>250.3105981281231</v>
      </c>
      <c r="F67" s="20">
        <f t="shared" si="5"/>
        <v>85344.396183888195</v>
      </c>
    </row>
    <row r="68" spans="1:6" x14ac:dyDescent="0.2">
      <c r="A68" s="31">
        <v>6</v>
      </c>
      <c r="B68" s="13">
        <f t="shared" si="2"/>
        <v>61</v>
      </c>
      <c r="C68" s="21">
        <f t="shared" si="0"/>
        <v>321.63952044647004</v>
      </c>
      <c r="D68" s="21">
        <f t="shared" si="6"/>
        <v>71.120330153240161</v>
      </c>
      <c r="E68" s="21">
        <f t="shared" si="4"/>
        <v>250.51919029322988</v>
      </c>
      <c r="F68" s="21">
        <f t="shared" si="5"/>
        <v>85093.876993594968</v>
      </c>
    </row>
    <row r="69" spans="1:6" x14ac:dyDescent="0.2">
      <c r="A69" s="6"/>
      <c r="B69" s="7">
        <f t="shared" si="2"/>
        <v>62</v>
      </c>
      <c r="C69" s="22">
        <f t="shared" si="0"/>
        <v>321.63952044647004</v>
      </c>
      <c r="D69" s="22">
        <f t="shared" si="6"/>
        <v>70.911564161329139</v>
      </c>
      <c r="E69" s="22">
        <f t="shared" si="4"/>
        <v>250.72795628514092</v>
      </c>
      <c r="F69" s="22">
        <f t="shared" si="5"/>
        <v>84843.14903730982</v>
      </c>
    </row>
    <row r="70" spans="1:6" x14ac:dyDescent="0.2">
      <c r="A70" s="6"/>
      <c r="B70" s="7">
        <f t="shared" si="2"/>
        <v>63</v>
      </c>
      <c r="C70" s="22">
        <f t="shared" si="0"/>
        <v>321.63952044647004</v>
      </c>
      <c r="D70" s="22">
        <f t="shared" si="6"/>
        <v>70.702624197758183</v>
      </c>
      <c r="E70" s="22">
        <f t="shared" si="4"/>
        <v>250.93689624871186</v>
      </c>
      <c r="F70" s="22">
        <f t="shared" si="5"/>
        <v>84592.212141061114</v>
      </c>
    </row>
    <row r="71" spans="1:6" x14ac:dyDescent="0.2">
      <c r="A71" s="6"/>
      <c r="B71" s="7">
        <f t="shared" si="2"/>
        <v>64</v>
      </c>
      <c r="C71" s="22">
        <f t="shared" si="0"/>
        <v>321.63952044647004</v>
      </c>
      <c r="D71" s="22">
        <f t="shared" si="6"/>
        <v>70.493510117550926</v>
      </c>
      <c r="E71" s="22">
        <f t="shared" si="4"/>
        <v>251.14601032891912</v>
      </c>
      <c r="F71" s="22">
        <f t="shared" si="5"/>
        <v>84341.066130732201</v>
      </c>
    </row>
    <row r="72" spans="1:6" x14ac:dyDescent="0.2">
      <c r="A72" s="6"/>
      <c r="B72" s="7">
        <f t="shared" si="2"/>
        <v>65</v>
      </c>
      <c r="C72" s="22">
        <f t="shared" si="0"/>
        <v>321.63952044647004</v>
      </c>
      <c r="D72" s="22">
        <f t="shared" si="6"/>
        <v>70.284221775610163</v>
      </c>
      <c r="E72" s="22">
        <f t="shared" si="4"/>
        <v>251.3552986708599</v>
      </c>
      <c r="F72" s="22">
        <f t="shared" si="5"/>
        <v>84089.710832061348</v>
      </c>
    </row>
    <row r="73" spans="1:6" x14ac:dyDescent="0.2">
      <c r="A73" s="6"/>
      <c r="B73" s="7">
        <f t="shared" si="2"/>
        <v>66</v>
      </c>
      <c r="C73" s="22">
        <f t="shared" ref="C73:C136" si="7">$C$5</f>
        <v>321.63952044647004</v>
      </c>
      <c r="D73" s="22">
        <f t="shared" si="6"/>
        <v>70.074759026717786</v>
      </c>
      <c r="E73" s="22">
        <f t="shared" si="4"/>
        <v>251.56476141975224</v>
      </c>
      <c r="F73" s="22">
        <f t="shared" si="5"/>
        <v>83838.146070641596</v>
      </c>
    </row>
    <row r="74" spans="1:6" x14ac:dyDescent="0.2">
      <c r="A74" s="6"/>
      <c r="B74" s="7">
        <f t="shared" si="2"/>
        <v>67</v>
      </c>
      <c r="C74" s="22">
        <f t="shared" si="7"/>
        <v>321.63952044647004</v>
      </c>
      <c r="D74" s="22">
        <f t="shared" si="6"/>
        <v>69.865121725534664</v>
      </c>
      <c r="E74" s="22">
        <f t="shared" si="4"/>
        <v>251.77439872093538</v>
      </c>
      <c r="F74" s="22">
        <f t="shared" si="5"/>
        <v>83586.371671920657</v>
      </c>
    </row>
    <row r="75" spans="1:6" x14ac:dyDescent="0.2">
      <c r="A75" s="6"/>
      <c r="B75" s="7">
        <f t="shared" ref="B75:B138" si="8">B74+1</f>
        <v>68</v>
      </c>
      <c r="C75" s="22">
        <f t="shared" si="7"/>
        <v>321.63952044647004</v>
      </c>
      <c r="D75" s="22">
        <f t="shared" si="6"/>
        <v>69.655309726600549</v>
      </c>
      <c r="E75" s="22">
        <f t="shared" si="4"/>
        <v>251.98421071986951</v>
      </c>
      <c r="F75" s="22">
        <f t="shared" si="5"/>
        <v>83334.387461200793</v>
      </c>
    </row>
    <row r="76" spans="1:6" x14ac:dyDescent="0.2">
      <c r="A76" s="6"/>
      <c r="B76" s="7">
        <f t="shared" si="8"/>
        <v>69</v>
      </c>
      <c r="C76" s="22">
        <f t="shared" si="7"/>
        <v>321.63952044647004</v>
      </c>
      <c r="D76" s="22">
        <f t="shared" si="6"/>
        <v>69.445322884334004</v>
      </c>
      <c r="E76" s="22">
        <f t="shared" ref="E76:E139" si="9">C76-D76</f>
        <v>252.19419756213603</v>
      </c>
      <c r="F76" s="22">
        <f t="shared" si="5"/>
        <v>83082.193263638663</v>
      </c>
    </row>
    <row r="77" spans="1:6" x14ac:dyDescent="0.2">
      <c r="A77" s="6"/>
      <c r="B77" s="7">
        <f t="shared" si="8"/>
        <v>70</v>
      </c>
      <c r="C77" s="22">
        <f t="shared" si="7"/>
        <v>321.63952044647004</v>
      </c>
      <c r="D77" s="22">
        <f t="shared" si="6"/>
        <v>69.235161053032229</v>
      </c>
      <c r="E77" s="22">
        <f t="shared" si="9"/>
        <v>252.4043593934378</v>
      </c>
      <c r="F77" s="22">
        <f t="shared" ref="F77:F140" si="10">F76-E77</f>
        <v>82829.78890424523</v>
      </c>
    </row>
    <row r="78" spans="1:6" x14ac:dyDescent="0.2">
      <c r="A78" s="6"/>
      <c r="B78" s="7">
        <f t="shared" si="8"/>
        <v>71</v>
      </c>
      <c r="C78" s="22">
        <f t="shared" si="7"/>
        <v>321.63952044647004</v>
      </c>
      <c r="D78" s="22">
        <f t="shared" si="6"/>
        <v>69.024824086871021</v>
      </c>
      <c r="E78" s="22">
        <f t="shared" si="9"/>
        <v>252.61469635959901</v>
      </c>
      <c r="F78" s="22">
        <f t="shared" si="10"/>
        <v>82577.174207885633</v>
      </c>
    </row>
    <row r="79" spans="1:6" ht="13.5" thickBot="1" x14ac:dyDescent="0.25">
      <c r="A79" s="14"/>
      <c r="B79" s="16">
        <f t="shared" si="8"/>
        <v>72</v>
      </c>
      <c r="C79" s="23">
        <f t="shared" si="7"/>
        <v>321.63952044647004</v>
      </c>
      <c r="D79" s="23">
        <f t="shared" si="6"/>
        <v>68.814311839904704</v>
      </c>
      <c r="E79" s="23">
        <f t="shared" si="9"/>
        <v>252.82520860656535</v>
      </c>
      <c r="F79" s="23">
        <f t="shared" si="10"/>
        <v>82324.348999279071</v>
      </c>
    </row>
    <row r="80" spans="1:6" x14ac:dyDescent="0.2">
      <c r="A80" s="31">
        <v>7</v>
      </c>
      <c r="B80" s="17">
        <f t="shared" si="8"/>
        <v>73</v>
      </c>
      <c r="C80" s="24">
        <f t="shared" si="7"/>
        <v>321.63952044647004</v>
      </c>
      <c r="D80" s="24">
        <f t="shared" si="6"/>
        <v>68.603624166065899</v>
      </c>
      <c r="E80" s="24">
        <f t="shared" si="9"/>
        <v>253.03589628040413</v>
      </c>
      <c r="F80" s="24">
        <f t="shared" si="10"/>
        <v>82071.313102998669</v>
      </c>
    </row>
    <row r="81" spans="1:6" x14ac:dyDescent="0.2">
      <c r="A81" s="6"/>
      <c r="B81" s="5">
        <f t="shared" si="8"/>
        <v>74</v>
      </c>
      <c r="C81" s="19">
        <f t="shared" si="7"/>
        <v>321.63952044647004</v>
      </c>
      <c r="D81" s="19">
        <f t="shared" si="6"/>
        <v>68.392760919165553</v>
      </c>
      <c r="E81" s="19">
        <f t="shared" si="9"/>
        <v>253.2467595273045</v>
      </c>
      <c r="F81" s="19">
        <f t="shared" si="10"/>
        <v>81818.066343471364</v>
      </c>
    </row>
    <row r="82" spans="1:6" x14ac:dyDescent="0.2">
      <c r="A82" s="6"/>
      <c r="B82" s="5">
        <f t="shared" si="8"/>
        <v>75</v>
      </c>
      <c r="C82" s="19">
        <f t="shared" si="7"/>
        <v>321.63952044647004</v>
      </c>
      <c r="D82" s="19">
        <f t="shared" si="6"/>
        <v>68.181721952892801</v>
      </c>
      <c r="E82" s="19">
        <f t="shared" si="9"/>
        <v>253.45779849357723</v>
      </c>
      <c r="F82" s="19">
        <f t="shared" si="10"/>
        <v>81564.608544977789</v>
      </c>
    </row>
    <row r="83" spans="1:6" x14ac:dyDescent="0.2">
      <c r="A83" s="6"/>
      <c r="B83" s="5">
        <f t="shared" si="8"/>
        <v>76</v>
      </c>
      <c r="C83" s="19">
        <f t="shared" si="7"/>
        <v>321.63952044647004</v>
      </c>
      <c r="D83" s="19">
        <f t="shared" si="6"/>
        <v>67.97050712081483</v>
      </c>
      <c r="E83" s="19">
        <f t="shared" si="9"/>
        <v>253.66901332565521</v>
      </c>
      <c r="F83" s="19">
        <f t="shared" si="10"/>
        <v>81310.93953165214</v>
      </c>
    </row>
    <row r="84" spans="1:6" x14ac:dyDescent="0.2">
      <c r="A84" s="6"/>
      <c r="B84" s="5">
        <f t="shared" si="8"/>
        <v>77</v>
      </c>
      <c r="C84" s="19">
        <f t="shared" si="7"/>
        <v>321.63952044647004</v>
      </c>
      <c r="D84" s="19">
        <f t="shared" ref="D84:D147" si="11">F83*$C$3/12</f>
        <v>67.759116276376787</v>
      </c>
      <c r="E84" s="19">
        <f t="shared" si="9"/>
        <v>253.88040417009324</v>
      </c>
      <c r="F84" s="19">
        <f t="shared" si="10"/>
        <v>81057.059127482047</v>
      </c>
    </row>
    <row r="85" spans="1:6" x14ac:dyDescent="0.2">
      <c r="A85" s="6"/>
      <c r="B85" s="5">
        <f t="shared" si="8"/>
        <v>78</v>
      </c>
      <c r="C85" s="19">
        <f t="shared" si="7"/>
        <v>321.63952044647004</v>
      </c>
      <c r="D85" s="19">
        <f t="shared" si="11"/>
        <v>67.547549272901705</v>
      </c>
      <c r="E85" s="19">
        <f t="shared" si="9"/>
        <v>254.09197117356834</v>
      </c>
      <c r="F85" s="19">
        <f t="shared" si="10"/>
        <v>80802.967156308485</v>
      </c>
    </row>
    <row r="86" spans="1:6" x14ac:dyDescent="0.2">
      <c r="A86" s="6"/>
      <c r="B86" s="5">
        <f t="shared" si="8"/>
        <v>79</v>
      </c>
      <c r="C86" s="19">
        <f t="shared" si="7"/>
        <v>321.63952044647004</v>
      </c>
      <c r="D86" s="19">
        <f t="shared" si="11"/>
        <v>67.335805963590403</v>
      </c>
      <c r="E86" s="19">
        <f t="shared" si="9"/>
        <v>254.30371448287963</v>
      </c>
      <c r="F86" s="19">
        <f t="shared" si="10"/>
        <v>80548.6634418256</v>
      </c>
    </row>
    <row r="87" spans="1:6" x14ac:dyDescent="0.2">
      <c r="A87" s="6"/>
      <c r="B87" s="5">
        <f t="shared" si="8"/>
        <v>80</v>
      </c>
      <c r="C87" s="19">
        <f t="shared" si="7"/>
        <v>321.63952044647004</v>
      </c>
      <c r="D87" s="19">
        <f t="shared" si="11"/>
        <v>67.12388620152133</v>
      </c>
      <c r="E87" s="19">
        <f t="shared" si="9"/>
        <v>254.51563424494873</v>
      </c>
      <c r="F87" s="19">
        <f t="shared" si="10"/>
        <v>80294.147807580652</v>
      </c>
    </row>
    <row r="88" spans="1:6" x14ac:dyDescent="0.2">
      <c r="A88" s="6"/>
      <c r="B88" s="5">
        <f t="shared" si="8"/>
        <v>81</v>
      </c>
      <c r="C88" s="19">
        <f t="shared" si="7"/>
        <v>321.63952044647004</v>
      </c>
      <c r="D88" s="19">
        <f t="shared" si="11"/>
        <v>66.911789839650552</v>
      </c>
      <c r="E88" s="19">
        <f t="shared" si="9"/>
        <v>254.72773060681948</v>
      </c>
      <c r="F88" s="19">
        <f t="shared" si="10"/>
        <v>80039.420076973838</v>
      </c>
    </row>
    <row r="89" spans="1:6" x14ac:dyDescent="0.2">
      <c r="A89" s="6"/>
      <c r="B89" s="5">
        <f t="shared" si="8"/>
        <v>82</v>
      </c>
      <c r="C89" s="19">
        <f t="shared" si="7"/>
        <v>321.63952044647004</v>
      </c>
      <c r="D89" s="19">
        <f t="shared" si="11"/>
        <v>66.699516730811538</v>
      </c>
      <c r="E89" s="19">
        <f t="shared" si="9"/>
        <v>254.94000371565852</v>
      </c>
      <c r="F89" s="19">
        <f t="shared" si="10"/>
        <v>79784.480073258179</v>
      </c>
    </row>
    <row r="90" spans="1:6" x14ac:dyDescent="0.2">
      <c r="A90" s="6"/>
      <c r="B90" s="5">
        <f t="shared" si="8"/>
        <v>83</v>
      </c>
      <c r="C90" s="19">
        <f t="shared" si="7"/>
        <v>321.63952044647004</v>
      </c>
      <c r="D90" s="19">
        <f t="shared" si="11"/>
        <v>66.487066727715145</v>
      </c>
      <c r="E90" s="19">
        <f t="shared" si="9"/>
        <v>255.15245371875488</v>
      </c>
      <c r="F90" s="19">
        <f t="shared" si="10"/>
        <v>79529.327619539428</v>
      </c>
    </row>
    <row r="91" spans="1:6" ht="13.5" thickBot="1" x14ac:dyDescent="0.25">
      <c r="A91" s="14"/>
      <c r="B91" s="15">
        <f t="shared" si="8"/>
        <v>84</v>
      </c>
      <c r="C91" s="20">
        <f t="shared" si="7"/>
        <v>321.63952044647004</v>
      </c>
      <c r="D91" s="20">
        <f t="shared" si="11"/>
        <v>66.274439682949534</v>
      </c>
      <c r="E91" s="20">
        <f t="shared" si="9"/>
        <v>255.3650807635205</v>
      </c>
      <c r="F91" s="20">
        <f t="shared" si="10"/>
        <v>79273.962538775901</v>
      </c>
    </row>
    <row r="92" spans="1:6" x14ac:dyDescent="0.2">
      <c r="A92" s="31">
        <v>8</v>
      </c>
      <c r="B92" s="13">
        <f t="shared" si="8"/>
        <v>85</v>
      </c>
      <c r="C92" s="21">
        <f t="shared" si="7"/>
        <v>321.63952044647004</v>
      </c>
      <c r="D92" s="21">
        <f t="shared" si="11"/>
        <v>66.061635448979914</v>
      </c>
      <c r="E92" s="21">
        <f t="shared" si="9"/>
        <v>255.57788499749012</v>
      </c>
      <c r="F92" s="21">
        <f t="shared" si="10"/>
        <v>79018.384653778412</v>
      </c>
    </row>
    <row r="93" spans="1:6" x14ac:dyDescent="0.2">
      <c r="A93" s="6"/>
      <c r="B93" s="7">
        <f t="shared" si="8"/>
        <v>86</v>
      </c>
      <c r="C93" s="22">
        <f t="shared" si="7"/>
        <v>321.63952044647004</v>
      </c>
      <c r="D93" s="22">
        <f t="shared" si="11"/>
        <v>65.848653878148681</v>
      </c>
      <c r="E93" s="22">
        <f t="shared" si="9"/>
        <v>255.79086656832135</v>
      </c>
      <c r="F93" s="22">
        <f t="shared" si="10"/>
        <v>78762.593787210091</v>
      </c>
    </row>
    <row r="94" spans="1:6" x14ac:dyDescent="0.2">
      <c r="A94" s="6"/>
      <c r="B94" s="7">
        <f t="shared" si="8"/>
        <v>87</v>
      </c>
      <c r="C94" s="22">
        <f t="shared" si="7"/>
        <v>321.63952044647004</v>
      </c>
      <c r="D94" s="22">
        <f t="shared" si="11"/>
        <v>65.635494822675085</v>
      </c>
      <c r="E94" s="22">
        <f t="shared" si="9"/>
        <v>256.00402562379497</v>
      </c>
      <c r="F94" s="22">
        <f t="shared" si="10"/>
        <v>78506.589761586292</v>
      </c>
    </row>
    <row r="95" spans="1:6" x14ac:dyDescent="0.2">
      <c r="A95" s="6"/>
      <c r="B95" s="7">
        <f t="shared" si="8"/>
        <v>88</v>
      </c>
      <c r="C95" s="22">
        <f t="shared" si="7"/>
        <v>321.63952044647004</v>
      </c>
      <c r="D95" s="22">
        <f t="shared" si="11"/>
        <v>65.422158134655248</v>
      </c>
      <c r="E95" s="22">
        <f t="shared" si="9"/>
        <v>256.21736231181478</v>
      </c>
      <c r="F95" s="22">
        <f t="shared" si="10"/>
        <v>78250.372399274478</v>
      </c>
    </row>
    <row r="96" spans="1:6" x14ac:dyDescent="0.2">
      <c r="A96" s="6"/>
      <c r="B96" s="7">
        <f t="shared" si="8"/>
        <v>89</v>
      </c>
      <c r="C96" s="22">
        <f t="shared" si="7"/>
        <v>321.63952044647004</v>
      </c>
      <c r="D96" s="22">
        <f t="shared" si="11"/>
        <v>65.208643666062059</v>
      </c>
      <c r="E96" s="22">
        <f t="shared" si="9"/>
        <v>256.43087678040797</v>
      </c>
      <c r="F96" s="22">
        <f t="shared" si="10"/>
        <v>77993.941522494075</v>
      </c>
    </row>
    <row r="97" spans="1:6" x14ac:dyDescent="0.2">
      <c r="A97" s="6"/>
      <c r="B97" s="7">
        <f t="shared" si="8"/>
        <v>90</v>
      </c>
      <c r="C97" s="22">
        <f t="shared" si="7"/>
        <v>321.63952044647004</v>
      </c>
      <c r="D97" s="22">
        <f t="shared" si="11"/>
        <v>64.994951268745055</v>
      </c>
      <c r="E97" s="22">
        <f t="shared" si="9"/>
        <v>256.64456917772497</v>
      </c>
      <c r="F97" s="22">
        <f t="shared" si="10"/>
        <v>77737.296953316356</v>
      </c>
    </row>
    <row r="98" spans="1:6" x14ac:dyDescent="0.2">
      <c r="A98" s="6"/>
      <c r="B98" s="7">
        <f t="shared" si="8"/>
        <v>91</v>
      </c>
      <c r="C98" s="22">
        <f t="shared" si="7"/>
        <v>321.63952044647004</v>
      </c>
      <c r="D98" s="22">
        <f t="shared" si="11"/>
        <v>64.781080794430295</v>
      </c>
      <c r="E98" s="22">
        <f t="shared" si="9"/>
        <v>256.85843965203975</v>
      </c>
      <c r="F98" s="22">
        <f t="shared" si="10"/>
        <v>77480.43851366431</v>
      </c>
    </row>
    <row r="99" spans="1:6" x14ac:dyDescent="0.2">
      <c r="A99" s="6"/>
      <c r="B99" s="7">
        <f t="shared" si="8"/>
        <v>92</v>
      </c>
      <c r="C99" s="22">
        <f t="shared" si="7"/>
        <v>321.63952044647004</v>
      </c>
      <c r="D99" s="22">
        <f t="shared" si="11"/>
        <v>64.567032094720261</v>
      </c>
      <c r="E99" s="22">
        <f t="shared" si="9"/>
        <v>257.07248835174977</v>
      </c>
      <c r="F99" s="22">
        <f t="shared" si="10"/>
        <v>77223.366025312556</v>
      </c>
    </row>
    <row r="100" spans="1:6" x14ac:dyDescent="0.2">
      <c r="A100" s="6"/>
      <c r="B100" s="7">
        <f t="shared" si="8"/>
        <v>93</v>
      </c>
      <c r="C100" s="22">
        <f t="shared" si="7"/>
        <v>321.63952044647004</v>
      </c>
      <c r="D100" s="22">
        <f t="shared" si="11"/>
        <v>64.352805021093801</v>
      </c>
      <c r="E100" s="22">
        <f t="shared" si="9"/>
        <v>257.28671542537626</v>
      </c>
      <c r="F100" s="22">
        <f t="shared" si="10"/>
        <v>76966.07930988718</v>
      </c>
    </row>
    <row r="101" spans="1:6" x14ac:dyDescent="0.2">
      <c r="A101" s="6"/>
      <c r="B101" s="7">
        <f t="shared" si="8"/>
        <v>94</v>
      </c>
      <c r="C101" s="22">
        <f t="shared" si="7"/>
        <v>321.63952044647004</v>
      </c>
      <c r="D101" s="22">
        <f t="shared" si="11"/>
        <v>64.138399424905984</v>
      </c>
      <c r="E101" s="22">
        <f t="shared" si="9"/>
        <v>257.50112102156407</v>
      </c>
      <c r="F101" s="22">
        <f t="shared" si="10"/>
        <v>76708.57818886562</v>
      </c>
    </row>
    <row r="102" spans="1:6" x14ac:dyDescent="0.2">
      <c r="A102" s="6"/>
      <c r="B102" s="7">
        <f t="shared" si="8"/>
        <v>95</v>
      </c>
      <c r="C102" s="22">
        <f t="shared" si="7"/>
        <v>321.63952044647004</v>
      </c>
      <c r="D102" s="22">
        <f t="shared" si="11"/>
        <v>63.92381515738802</v>
      </c>
      <c r="E102" s="22">
        <f t="shared" si="9"/>
        <v>257.71570528908205</v>
      </c>
      <c r="F102" s="22">
        <f t="shared" si="10"/>
        <v>76450.862483576537</v>
      </c>
    </row>
    <row r="103" spans="1:6" ht="13.5" thickBot="1" x14ac:dyDescent="0.25">
      <c r="A103" s="14"/>
      <c r="B103" s="16">
        <f t="shared" si="8"/>
        <v>96</v>
      </c>
      <c r="C103" s="23">
        <f t="shared" si="7"/>
        <v>321.63952044647004</v>
      </c>
      <c r="D103" s="23">
        <f t="shared" si="11"/>
        <v>63.709052069647122</v>
      </c>
      <c r="E103" s="23">
        <f t="shared" si="9"/>
        <v>257.93046837682294</v>
      </c>
      <c r="F103" s="23">
        <f t="shared" si="10"/>
        <v>76192.932015199709</v>
      </c>
    </row>
    <row r="104" spans="1:6" x14ac:dyDescent="0.2">
      <c r="A104" s="31">
        <v>9</v>
      </c>
      <c r="B104" s="17">
        <f t="shared" si="8"/>
        <v>97</v>
      </c>
      <c r="C104" s="24">
        <f t="shared" si="7"/>
        <v>321.63952044647004</v>
      </c>
      <c r="D104" s="24">
        <f t="shared" si="11"/>
        <v>63.494110012666425</v>
      </c>
      <c r="E104" s="24">
        <f t="shared" si="9"/>
        <v>258.14541043380359</v>
      </c>
      <c r="F104" s="24">
        <f t="shared" si="10"/>
        <v>75934.786604765904</v>
      </c>
    </row>
    <row r="105" spans="1:6" x14ac:dyDescent="0.2">
      <c r="A105" s="6"/>
      <c r="B105" s="5">
        <f t="shared" si="8"/>
        <v>98</v>
      </c>
      <c r="C105" s="19">
        <f t="shared" si="7"/>
        <v>321.63952044647004</v>
      </c>
      <c r="D105" s="19">
        <f t="shared" si="11"/>
        <v>63.278988837304922</v>
      </c>
      <c r="E105" s="19">
        <f t="shared" si="9"/>
        <v>258.36053160916515</v>
      </c>
      <c r="F105" s="19">
        <f t="shared" si="10"/>
        <v>75676.426073156734</v>
      </c>
    </row>
    <row r="106" spans="1:6" x14ac:dyDescent="0.2">
      <c r="A106" s="6"/>
      <c r="B106" s="5">
        <f t="shared" si="8"/>
        <v>99</v>
      </c>
      <c r="C106" s="19">
        <f t="shared" si="7"/>
        <v>321.63952044647004</v>
      </c>
      <c r="D106" s="19">
        <f t="shared" si="11"/>
        <v>63.06368839429728</v>
      </c>
      <c r="E106" s="19">
        <f t="shared" si="9"/>
        <v>258.57583205217276</v>
      </c>
      <c r="F106" s="19">
        <f t="shared" si="10"/>
        <v>75417.850241104563</v>
      </c>
    </row>
    <row r="107" spans="1:6" x14ac:dyDescent="0.2">
      <c r="A107" s="6"/>
      <c r="B107" s="5">
        <f t="shared" si="8"/>
        <v>100</v>
      </c>
      <c r="C107" s="19">
        <f t="shared" si="7"/>
        <v>321.63952044647004</v>
      </c>
      <c r="D107" s="19">
        <f t="shared" si="11"/>
        <v>62.848208534253807</v>
      </c>
      <c r="E107" s="19">
        <f t="shared" si="9"/>
        <v>258.79131191221626</v>
      </c>
      <c r="F107" s="19">
        <f t="shared" si="10"/>
        <v>75159.058929192353</v>
      </c>
    </row>
    <row r="108" spans="1:6" x14ac:dyDescent="0.2">
      <c r="A108" s="6"/>
      <c r="B108" s="5">
        <f t="shared" si="8"/>
        <v>101</v>
      </c>
      <c r="C108" s="19">
        <f t="shared" si="7"/>
        <v>321.63952044647004</v>
      </c>
      <c r="D108" s="19">
        <f t="shared" si="11"/>
        <v>62.632549107660289</v>
      </c>
      <c r="E108" s="19">
        <f t="shared" si="9"/>
        <v>259.00697133880976</v>
      </c>
      <c r="F108" s="19">
        <f t="shared" si="10"/>
        <v>74900.051957853546</v>
      </c>
    </row>
    <row r="109" spans="1:6" x14ac:dyDescent="0.2">
      <c r="A109" s="6"/>
      <c r="B109" s="5">
        <f t="shared" si="8"/>
        <v>102</v>
      </c>
      <c r="C109" s="19">
        <f t="shared" si="7"/>
        <v>321.63952044647004</v>
      </c>
      <c r="D109" s="19">
        <f t="shared" si="11"/>
        <v>62.416709964877953</v>
      </c>
      <c r="E109" s="19">
        <f t="shared" si="9"/>
        <v>259.22281048159209</v>
      </c>
      <c r="F109" s="19">
        <f t="shared" si="10"/>
        <v>74640.829147371958</v>
      </c>
    </row>
    <row r="110" spans="1:6" x14ac:dyDescent="0.2">
      <c r="A110" s="6"/>
      <c r="B110" s="5">
        <f t="shared" si="8"/>
        <v>103</v>
      </c>
      <c r="C110" s="19">
        <f t="shared" si="7"/>
        <v>321.63952044647004</v>
      </c>
      <c r="D110" s="19">
        <f t="shared" si="11"/>
        <v>62.200690956143298</v>
      </c>
      <c r="E110" s="19">
        <f t="shared" si="9"/>
        <v>259.43882949032673</v>
      </c>
      <c r="F110" s="19">
        <f t="shared" si="10"/>
        <v>74381.390317881625</v>
      </c>
    </row>
    <row r="111" spans="1:6" x14ac:dyDescent="0.2">
      <c r="A111" s="6"/>
      <c r="B111" s="5">
        <f t="shared" si="8"/>
        <v>104</v>
      </c>
      <c r="C111" s="19">
        <f t="shared" si="7"/>
        <v>321.63952044647004</v>
      </c>
      <c r="D111" s="19">
        <f t="shared" si="11"/>
        <v>61.984491931568023</v>
      </c>
      <c r="E111" s="19">
        <f t="shared" si="9"/>
        <v>259.65502851490203</v>
      </c>
      <c r="F111" s="19">
        <f t="shared" si="10"/>
        <v>74121.735289366727</v>
      </c>
    </row>
    <row r="112" spans="1:6" x14ac:dyDescent="0.2">
      <c r="A112" s="6"/>
      <c r="B112" s="5">
        <f t="shared" si="8"/>
        <v>105</v>
      </c>
      <c r="C112" s="19">
        <f t="shared" si="7"/>
        <v>321.63952044647004</v>
      </c>
      <c r="D112" s="19">
        <f t="shared" si="11"/>
        <v>61.768112741138935</v>
      </c>
      <c r="E112" s="19">
        <f t="shared" si="9"/>
        <v>259.87140770533108</v>
      </c>
      <c r="F112" s="19">
        <f t="shared" si="10"/>
        <v>73861.863881661397</v>
      </c>
    </row>
    <row r="113" spans="1:6" x14ac:dyDescent="0.2">
      <c r="A113" s="6"/>
      <c r="B113" s="5">
        <f t="shared" si="8"/>
        <v>106</v>
      </c>
      <c r="C113" s="19">
        <f t="shared" si="7"/>
        <v>321.63952044647004</v>
      </c>
      <c r="D113" s="19">
        <f t="shared" si="11"/>
        <v>61.551553234717829</v>
      </c>
      <c r="E113" s="19">
        <f t="shared" si="9"/>
        <v>260.08796721175224</v>
      </c>
      <c r="F113" s="19">
        <f t="shared" si="10"/>
        <v>73601.775914449638</v>
      </c>
    </row>
    <row r="114" spans="1:6" x14ac:dyDescent="0.2">
      <c r="A114" s="6"/>
      <c r="B114" s="5">
        <f t="shared" si="8"/>
        <v>107</v>
      </c>
      <c r="C114" s="19">
        <f t="shared" si="7"/>
        <v>321.63952044647004</v>
      </c>
      <c r="D114" s="19">
        <f t="shared" si="11"/>
        <v>61.334813262041365</v>
      </c>
      <c r="E114" s="19">
        <f t="shared" si="9"/>
        <v>260.30470718442871</v>
      </c>
      <c r="F114" s="19">
        <f t="shared" si="10"/>
        <v>73341.471207265204</v>
      </c>
    </row>
    <row r="115" spans="1:6" ht="13.5" thickBot="1" x14ac:dyDescent="0.25">
      <c r="A115" s="14"/>
      <c r="B115" s="15">
        <f t="shared" si="8"/>
        <v>108</v>
      </c>
      <c r="C115" s="20">
        <f t="shared" si="7"/>
        <v>321.63952044647004</v>
      </c>
      <c r="D115" s="20">
        <f t="shared" si="11"/>
        <v>61.117892672721005</v>
      </c>
      <c r="E115" s="20">
        <f t="shared" si="9"/>
        <v>260.52162777374906</v>
      </c>
      <c r="F115" s="20">
        <f t="shared" si="10"/>
        <v>73080.949579491455</v>
      </c>
    </row>
    <row r="116" spans="1:6" x14ac:dyDescent="0.2">
      <c r="A116" s="31">
        <v>10</v>
      </c>
      <c r="B116" s="13">
        <f t="shared" si="8"/>
        <v>109</v>
      </c>
      <c r="C116" s="21">
        <f t="shared" si="7"/>
        <v>321.63952044647004</v>
      </c>
      <c r="D116" s="21">
        <f t="shared" si="11"/>
        <v>60.900791316242881</v>
      </c>
      <c r="E116" s="21">
        <f t="shared" si="9"/>
        <v>260.73872913022717</v>
      </c>
      <c r="F116" s="21">
        <f t="shared" si="10"/>
        <v>72820.210850361225</v>
      </c>
    </row>
    <row r="117" spans="1:6" x14ac:dyDescent="0.2">
      <c r="A117" s="6"/>
      <c r="B117" s="7">
        <f t="shared" si="8"/>
        <v>110</v>
      </c>
      <c r="C117" s="22">
        <f t="shared" si="7"/>
        <v>321.63952044647004</v>
      </c>
      <c r="D117" s="22">
        <f t="shared" si="11"/>
        <v>60.683509041967689</v>
      </c>
      <c r="E117" s="22">
        <f t="shared" si="9"/>
        <v>260.95601140450236</v>
      </c>
      <c r="F117" s="22">
        <f t="shared" si="10"/>
        <v>72559.254838956724</v>
      </c>
    </row>
    <row r="118" spans="1:6" x14ac:dyDescent="0.2">
      <c r="A118" s="6"/>
      <c r="B118" s="7">
        <f t="shared" si="8"/>
        <v>111</v>
      </c>
      <c r="C118" s="22">
        <f t="shared" si="7"/>
        <v>321.63952044647004</v>
      </c>
      <c r="D118" s="22">
        <f t="shared" si="11"/>
        <v>60.466045699130603</v>
      </c>
      <c r="E118" s="22">
        <f t="shared" si="9"/>
        <v>261.17347474733947</v>
      </c>
      <c r="F118" s="22">
        <f t="shared" si="10"/>
        <v>72298.081364209385</v>
      </c>
    </row>
    <row r="119" spans="1:6" x14ac:dyDescent="0.2">
      <c r="A119" s="6"/>
      <c r="B119" s="7">
        <f t="shared" si="8"/>
        <v>112</v>
      </c>
      <c r="C119" s="22">
        <f t="shared" si="7"/>
        <v>321.63952044647004</v>
      </c>
      <c r="D119" s="22">
        <f t="shared" si="11"/>
        <v>60.248401136841153</v>
      </c>
      <c r="E119" s="22">
        <f t="shared" si="9"/>
        <v>261.39111930962889</v>
      </c>
      <c r="F119" s="22">
        <f t="shared" si="10"/>
        <v>72036.690244899757</v>
      </c>
    </row>
    <row r="120" spans="1:6" x14ac:dyDescent="0.2">
      <c r="A120" s="6"/>
      <c r="B120" s="7">
        <f t="shared" si="8"/>
        <v>113</v>
      </c>
      <c r="C120" s="22">
        <f t="shared" si="7"/>
        <v>321.63952044647004</v>
      </c>
      <c r="D120" s="22">
        <f t="shared" si="11"/>
        <v>60.030575204083135</v>
      </c>
      <c r="E120" s="22">
        <f t="shared" si="9"/>
        <v>261.60894524238688</v>
      </c>
      <c r="F120" s="22">
        <f t="shared" si="10"/>
        <v>71775.081299657366</v>
      </c>
    </row>
    <row r="121" spans="1:6" x14ac:dyDescent="0.2">
      <c r="A121" s="6"/>
      <c r="B121" s="7">
        <f t="shared" si="8"/>
        <v>114</v>
      </c>
      <c r="C121" s="22">
        <f t="shared" si="7"/>
        <v>321.63952044647004</v>
      </c>
      <c r="D121" s="22">
        <f t="shared" si="11"/>
        <v>59.812567749714475</v>
      </c>
      <c r="E121" s="22">
        <f t="shared" si="9"/>
        <v>261.8269526967556</v>
      </c>
      <c r="F121" s="22">
        <f t="shared" si="10"/>
        <v>71513.254346960617</v>
      </c>
    </row>
    <row r="122" spans="1:6" x14ac:dyDescent="0.2">
      <c r="A122" s="6"/>
      <c r="B122" s="7">
        <f t="shared" si="8"/>
        <v>115</v>
      </c>
      <c r="C122" s="22">
        <f t="shared" si="7"/>
        <v>321.63952044647004</v>
      </c>
      <c r="D122" s="22">
        <f t="shared" si="11"/>
        <v>59.594378622467183</v>
      </c>
      <c r="E122" s="22">
        <f t="shared" si="9"/>
        <v>262.04514182400288</v>
      </c>
      <c r="F122" s="22">
        <f t="shared" si="10"/>
        <v>71251.20920513662</v>
      </c>
    </row>
    <row r="123" spans="1:6" x14ac:dyDescent="0.2">
      <c r="A123" s="6"/>
      <c r="B123" s="7">
        <f t="shared" si="8"/>
        <v>116</v>
      </c>
      <c r="C123" s="22">
        <f t="shared" si="7"/>
        <v>321.63952044647004</v>
      </c>
      <c r="D123" s="22">
        <f t="shared" si="11"/>
        <v>59.376007670947189</v>
      </c>
      <c r="E123" s="22">
        <f t="shared" si="9"/>
        <v>262.26351277552283</v>
      </c>
      <c r="F123" s="22">
        <f t="shared" si="10"/>
        <v>70988.9456923611</v>
      </c>
    </row>
    <row r="124" spans="1:6" x14ac:dyDescent="0.2">
      <c r="A124" s="6"/>
      <c r="B124" s="7">
        <f t="shared" si="8"/>
        <v>117</v>
      </c>
      <c r="C124" s="22">
        <f t="shared" si="7"/>
        <v>321.63952044647004</v>
      </c>
      <c r="D124" s="22">
        <f t="shared" si="11"/>
        <v>59.157454743634247</v>
      </c>
      <c r="E124" s="22">
        <f t="shared" si="9"/>
        <v>262.48206570283583</v>
      </c>
      <c r="F124" s="22">
        <f t="shared" si="10"/>
        <v>70726.463626658267</v>
      </c>
    </row>
    <row r="125" spans="1:6" x14ac:dyDescent="0.2">
      <c r="A125" s="6"/>
      <c r="B125" s="7">
        <f t="shared" si="8"/>
        <v>118</v>
      </c>
      <c r="C125" s="22">
        <f t="shared" si="7"/>
        <v>321.63952044647004</v>
      </c>
      <c r="D125" s="22">
        <f t="shared" si="11"/>
        <v>58.938719688881889</v>
      </c>
      <c r="E125" s="22">
        <f t="shared" si="9"/>
        <v>262.70080075758813</v>
      </c>
      <c r="F125" s="22">
        <f t="shared" si="10"/>
        <v>70463.762825900674</v>
      </c>
    </row>
    <row r="126" spans="1:6" x14ac:dyDescent="0.2">
      <c r="A126" s="6"/>
      <c r="B126" s="7">
        <f t="shared" si="8"/>
        <v>119</v>
      </c>
      <c r="C126" s="22">
        <f t="shared" si="7"/>
        <v>321.63952044647004</v>
      </c>
      <c r="D126" s="22">
        <f t="shared" si="11"/>
        <v>58.719802354917228</v>
      </c>
      <c r="E126" s="22">
        <f t="shared" si="9"/>
        <v>262.9197180915528</v>
      </c>
      <c r="F126" s="22">
        <f t="shared" si="10"/>
        <v>70200.843107809123</v>
      </c>
    </row>
    <row r="127" spans="1:6" ht="13.5" thickBot="1" x14ac:dyDescent="0.25">
      <c r="A127" s="14"/>
      <c r="B127" s="16">
        <f t="shared" si="8"/>
        <v>120</v>
      </c>
      <c r="C127" s="23">
        <f t="shared" si="7"/>
        <v>321.63952044647004</v>
      </c>
      <c r="D127" s="23">
        <f t="shared" si="11"/>
        <v>58.500702589840934</v>
      </c>
      <c r="E127" s="23">
        <f t="shared" si="9"/>
        <v>263.13881785662909</v>
      </c>
      <c r="F127" s="23">
        <f t="shared" si="10"/>
        <v>69937.704289952497</v>
      </c>
    </row>
    <row r="128" spans="1:6" x14ac:dyDescent="0.2">
      <c r="A128" s="31">
        <v>11</v>
      </c>
      <c r="B128" s="17">
        <f t="shared" si="8"/>
        <v>121</v>
      </c>
      <c r="C128" s="24">
        <f t="shared" si="7"/>
        <v>321.63952044647004</v>
      </c>
      <c r="D128" s="24">
        <f t="shared" si="11"/>
        <v>58.281420241627082</v>
      </c>
      <c r="E128" s="24">
        <f t="shared" si="9"/>
        <v>263.35810020484297</v>
      </c>
      <c r="F128" s="24">
        <f t="shared" si="10"/>
        <v>69674.346189747652</v>
      </c>
    </row>
    <row r="129" spans="1:6" x14ac:dyDescent="0.2">
      <c r="A129" s="6"/>
      <c r="B129" s="5">
        <f t="shared" si="8"/>
        <v>122</v>
      </c>
      <c r="C129" s="19">
        <f t="shared" si="7"/>
        <v>321.63952044647004</v>
      </c>
      <c r="D129" s="19">
        <f t="shared" si="11"/>
        <v>58.061955158123048</v>
      </c>
      <c r="E129" s="19">
        <f t="shared" si="9"/>
        <v>263.57756528834699</v>
      </c>
      <c r="F129" s="19">
        <f t="shared" si="10"/>
        <v>69410.768624459306</v>
      </c>
    </row>
    <row r="130" spans="1:6" x14ac:dyDescent="0.2">
      <c r="A130" s="6"/>
      <c r="B130" s="5">
        <f t="shared" si="8"/>
        <v>123</v>
      </c>
      <c r="C130" s="19">
        <f t="shared" si="7"/>
        <v>321.63952044647004</v>
      </c>
      <c r="D130" s="19">
        <f t="shared" si="11"/>
        <v>57.842307187049421</v>
      </c>
      <c r="E130" s="19">
        <f t="shared" si="9"/>
        <v>263.79721325942063</v>
      </c>
      <c r="F130" s="19">
        <f t="shared" si="10"/>
        <v>69146.971411199891</v>
      </c>
    </row>
    <row r="131" spans="1:6" x14ac:dyDescent="0.2">
      <c r="A131" s="6"/>
      <c r="B131" s="5">
        <f t="shared" si="8"/>
        <v>124</v>
      </c>
      <c r="C131" s="19">
        <f t="shared" si="7"/>
        <v>321.63952044647004</v>
      </c>
      <c r="D131" s="19">
        <f t="shared" si="11"/>
        <v>57.622476175999907</v>
      </c>
      <c r="E131" s="19">
        <f t="shared" si="9"/>
        <v>264.01704427047014</v>
      </c>
      <c r="F131" s="19">
        <f t="shared" si="10"/>
        <v>68882.954366929422</v>
      </c>
    </row>
    <row r="132" spans="1:6" x14ac:dyDescent="0.2">
      <c r="A132" s="6"/>
      <c r="B132" s="5">
        <f t="shared" si="8"/>
        <v>125</v>
      </c>
      <c r="C132" s="19">
        <f t="shared" si="7"/>
        <v>321.63952044647004</v>
      </c>
      <c r="D132" s="19">
        <f t="shared" si="11"/>
        <v>57.402461972441188</v>
      </c>
      <c r="E132" s="19">
        <f t="shared" si="9"/>
        <v>264.23705847402886</v>
      </c>
      <c r="F132" s="19">
        <f t="shared" si="10"/>
        <v>68618.717308455394</v>
      </c>
    </row>
    <row r="133" spans="1:6" x14ac:dyDescent="0.2">
      <c r="A133" s="6"/>
      <c r="B133" s="5">
        <f t="shared" si="8"/>
        <v>126</v>
      </c>
      <c r="C133" s="19">
        <f t="shared" si="7"/>
        <v>321.63952044647004</v>
      </c>
      <c r="D133" s="19">
        <f t="shared" si="11"/>
        <v>57.18226442371283</v>
      </c>
      <c r="E133" s="19">
        <f t="shared" si="9"/>
        <v>264.45725602275724</v>
      </c>
      <c r="F133" s="19">
        <f t="shared" si="10"/>
        <v>68354.260052432641</v>
      </c>
    </row>
    <row r="134" spans="1:6" x14ac:dyDescent="0.2">
      <c r="A134" s="6"/>
      <c r="B134" s="5">
        <f t="shared" si="8"/>
        <v>127</v>
      </c>
      <c r="C134" s="19">
        <f t="shared" si="7"/>
        <v>321.63952044647004</v>
      </c>
      <c r="D134" s="19">
        <f t="shared" si="11"/>
        <v>56.961883377027199</v>
      </c>
      <c r="E134" s="19">
        <f t="shared" si="9"/>
        <v>264.67763706944282</v>
      </c>
      <c r="F134" s="19">
        <f t="shared" si="10"/>
        <v>68089.582415363198</v>
      </c>
    </row>
    <row r="135" spans="1:6" x14ac:dyDescent="0.2">
      <c r="A135" s="6"/>
      <c r="B135" s="5">
        <f t="shared" si="8"/>
        <v>128</v>
      </c>
      <c r="C135" s="19">
        <f t="shared" si="7"/>
        <v>321.63952044647004</v>
      </c>
      <c r="D135" s="19">
        <f t="shared" si="11"/>
        <v>56.741318679469337</v>
      </c>
      <c r="E135" s="19">
        <f t="shared" si="9"/>
        <v>264.89820176700073</v>
      </c>
      <c r="F135" s="19">
        <f t="shared" si="10"/>
        <v>67824.684213596192</v>
      </c>
    </row>
    <row r="136" spans="1:6" x14ac:dyDescent="0.2">
      <c r="A136" s="6"/>
      <c r="B136" s="5">
        <f t="shared" si="8"/>
        <v>129</v>
      </c>
      <c r="C136" s="19">
        <f t="shared" si="7"/>
        <v>321.63952044647004</v>
      </c>
      <c r="D136" s="19">
        <f t="shared" si="11"/>
        <v>56.520570177996831</v>
      </c>
      <c r="E136" s="19">
        <f t="shared" si="9"/>
        <v>265.11895026847321</v>
      </c>
      <c r="F136" s="19">
        <f t="shared" si="10"/>
        <v>67559.56526332772</v>
      </c>
    </row>
    <row r="137" spans="1:6" x14ac:dyDescent="0.2">
      <c r="A137" s="6"/>
      <c r="B137" s="5">
        <f t="shared" si="8"/>
        <v>130</v>
      </c>
      <c r="C137" s="19">
        <f t="shared" ref="C137:C200" si="12">$C$5</f>
        <v>321.63952044647004</v>
      </c>
      <c r="D137" s="19">
        <f t="shared" si="11"/>
        <v>56.299637719439772</v>
      </c>
      <c r="E137" s="19">
        <f t="shared" si="9"/>
        <v>265.33988272703027</v>
      </c>
      <c r="F137" s="19">
        <f t="shared" si="10"/>
        <v>67294.225380600692</v>
      </c>
    </row>
    <row r="138" spans="1:6" x14ac:dyDescent="0.2">
      <c r="A138" s="6"/>
      <c r="B138" s="5">
        <f t="shared" si="8"/>
        <v>131</v>
      </c>
      <c r="C138" s="19">
        <f t="shared" si="12"/>
        <v>321.63952044647004</v>
      </c>
      <c r="D138" s="19">
        <f t="shared" si="11"/>
        <v>56.078521150500585</v>
      </c>
      <c r="E138" s="19">
        <f t="shared" si="9"/>
        <v>265.56099929596945</v>
      </c>
      <c r="F138" s="19">
        <f t="shared" si="10"/>
        <v>67028.664381304727</v>
      </c>
    </row>
    <row r="139" spans="1:6" ht="13.5" thickBot="1" x14ac:dyDescent="0.25">
      <c r="A139" s="14"/>
      <c r="B139" s="15">
        <f t="shared" ref="B139:B202" si="13">B138+1</f>
        <v>132</v>
      </c>
      <c r="C139" s="20">
        <f t="shared" si="12"/>
        <v>321.63952044647004</v>
      </c>
      <c r="D139" s="20">
        <f t="shared" si="11"/>
        <v>55.857220317753935</v>
      </c>
      <c r="E139" s="20">
        <f t="shared" si="9"/>
        <v>265.78230012871609</v>
      </c>
      <c r="F139" s="20">
        <f t="shared" si="10"/>
        <v>66762.882081176009</v>
      </c>
    </row>
    <row r="140" spans="1:6" x14ac:dyDescent="0.2">
      <c r="A140" s="31">
        <v>12</v>
      </c>
      <c r="B140" s="13">
        <f t="shared" si="13"/>
        <v>133</v>
      </c>
      <c r="C140" s="21">
        <f t="shared" si="12"/>
        <v>321.63952044647004</v>
      </c>
      <c r="D140" s="21">
        <f t="shared" si="11"/>
        <v>55.635735067646671</v>
      </c>
      <c r="E140" s="21">
        <f t="shared" ref="E140:E203" si="14">C140-D140</f>
        <v>266.00378537882335</v>
      </c>
      <c r="F140" s="21">
        <f t="shared" si="10"/>
        <v>66496.878295797185</v>
      </c>
    </row>
    <row r="141" spans="1:6" x14ac:dyDescent="0.2">
      <c r="A141" s="6"/>
      <c r="B141" s="7">
        <f t="shared" si="13"/>
        <v>134</v>
      </c>
      <c r="C141" s="22">
        <f t="shared" si="12"/>
        <v>321.63952044647004</v>
      </c>
      <c r="D141" s="22">
        <f t="shared" si="11"/>
        <v>55.41406524649765</v>
      </c>
      <c r="E141" s="22">
        <f t="shared" si="14"/>
        <v>266.22545519997237</v>
      </c>
      <c r="F141" s="22">
        <f t="shared" ref="F141:F204" si="15">F140-E141</f>
        <v>66230.652840597206</v>
      </c>
    </row>
    <row r="142" spans="1:6" x14ac:dyDescent="0.2">
      <c r="A142" s="6"/>
      <c r="B142" s="7">
        <f t="shared" si="13"/>
        <v>135</v>
      </c>
      <c r="C142" s="22">
        <f t="shared" si="12"/>
        <v>321.63952044647004</v>
      </c>
      <c r="D142" s="22">
        <f t="shared" si="11"/>
        <v>55.192210700497668</v>
      </c>
      <c r="E142" s="22">
        <f t="shared" si="14"/>
        <v>266.44730974597235</v>
      </c>
      <c r="F142" s="22">
        <f t="shared" si="15"/>
        <v>65964.205530851235</v>
      </c>
    </row>
    <row r="143" spans="1:6" x14ac:dyDescent="0.2">
      <c r="A143" s="6"/>
      <c r="B143" s="7">
        <f t="shared" si="13"/>
        <v>136</v>
      </c>
      <c r="C143" s="22">
        <f t="shared" si="12"/>
        <v>321.63952044647004</v>
      </c>
      <c r="D143" s="22">
        <f t="shared" si="11"/>
        <v>54.970171275709362</v>
      </c>
      <c r="E143" s="22">
        <f t="shared" si="14"/>
        <v>266.66934917076071</v>
      </c>
      <c r="F143" s="22">
        <f t="shared" si="15"/>
        <v>65697.53618168048</v>
      </c>
    </row>
    <row r="144" spans="1:6" x14ac:dyDescent="0.2">
      <c r="A144" s="6"/>
      <c r="B144" s="7">
        <f t="shared" si="13"/>
        <v>137</v>
      </c>
      <c r="C144" s="22">
        <f t="shared" si="12"/>
        <v>321.63952044647004</v>
      </c>
      <c r="D144" s="22">
        <f t="shared" si="11"/>
        <v>54.747946818067071</v>
      </c>
      <c r="E144" s="22">
        <f t="shared" si="14"/>
        <v>266.89157362840297</v>
      </c>
      <c r="F144" s="22">
        <f t="shared" si="15"/>
        <v>65430.644608052076</v>
      </c>
    </row>
    <row r="145" spans="1:6" x14ac:dyDescent="0.2">
      <c r="A145" s="6"/>
      <c r="B145" s="7">
        <f t="shared" si="13"/>
        <v>138</v>
      </c>
      <c r="C145" s="22">
        <f t="shared" si="12"/>
        <v>321.63952044647004</v>
      </c>
      <c r="D145" s="22">
        <f t="shared" si="11"/>
        <v>54.525537173376733</v>
      </c>
      <c r="E145" s="22">
        <f t="shared" si="14"/>
        <v>267.11398327309331</v>
      </c>
      <c r="F145" s="22">
        <f t="shared" si="15"/>
        <v>65163.530624778985</v>
      </c>
    </row>
    <row r="146" spans="1:6" x14ac:dyDescent="0.2">
      <c r="A146" s="6"/>
      <c r="B146" s="7">
        <f t="shared" si="13"/>
        <v>139</v>
      </c>
      <c r="C146" s="22">
        <f t="shared" si="12"/>
        <v>321.63952044647004</v>
      </c>
      <c r="D146" s="22">
        <f t="shared" si="11"/>
        <v>54.302942187315828</v>
      </c>
      <c r="E146" s="22">
        <f t="shared" si="14"/>
        <v>267.33657825915424</v>
      </c>
      <c r="F146" s="22">
        <f t="shared" si="15"/>
        <v>64896.194046519828</v>
      </c>
    </row>
    <row r="147" spans="1:6" x14ac:dyDescent="0.2">
      <c r="A147" s="6"/>
      <c r="B147" s="7">
        <f t="shared" si="13"/>
        <v>140</v>
      </c>
      <c r="C147" s="22">
        <f t="shared" si="12"/>
        <v>321.63952044647004</v>
      </c>
      <c r="D147" s="22">
        <f t="shared" si="11"/>
        <v>54.080161705433191</v>
      </c>
      <c r="E147" s="22">
        <f t="shared" si="14"/>
        <v>267.55935874103687</v>
      </c>
      <c r="F147" s="22">
        <f t="shared" si="15"/>
        <v>64628.634687778787</v>
      </c>
    </row>
    <row r="148" spans="1:6" x14ac:dyDescent="0.2">
      <c r="A148" s="6"/>
      <c r="B148" s="7">
        <f t="shared" si="13"/>
        <v>141</v>
      </c>
      <c r="C148" s="22">
        <f t="shared" si="12"/>
        <v>321.63952044647004</v>
      </c>
      <c r="D148" s="22">
        <f t="shared" ref="D148:D211" si="16">F147*$C$3/12</f>
        <v>53.857195573148992</v>
      </c>
      <c r="E148" s="22">
        <f t="shared" si="14"/>
        <v>267.78232487332104</v>
      </c>
      <c r="F148" s="22">
        <f t="shared" si="15"/>
        <v>64360.852362905469</v>
      </c>
    </row>
    <row r="149" spans="1:6" x14ac:dyDescent="0.2">
      <c r="A149" s="6"/>
      <c r="B149" s="7">
        <f t="shared" si="13"/>
        <v>142</v>
      </c>
      <c r="C149" s="22">
        <f t="shared" si="12"/>
        <v>321.63952044647004</v>
      </c>
      <c r="D149" s="22">
        <f t="shared" si="16"/>
        <v>53.634043635754558</v>
      </c>
      <c r="E149" s="22">
        <f t="shared" si="14"/>
        <v>268.00547681071549</v>
      </c>
      <c r="F149" s="22">
        <f t="shared" si="15"/>
        <v>64092.846886094754</v>
      </c>
    </row>
    <row r="150" spans="1:6" x14ac:dyDescent="0.2">
      <c r="A150" s="6"/>
      <c r="B150" s="7">
        <f t="shared" si="13"/>
        <v>143</v>
      </c>
      <c r="C150" s="22">
        <f t="shared" si="12"/>
        <v>321.63952044647004</v>
      </c>
      <c r="D150" s="22">
        <f t="shared" si="16"/>
        <v>53.410705738412297</v>
      </c>
      <c r="E150" s="22">
        <f t="shared" si="14"/>
        <v>268.22881470805777</v>
      </c>
      <c r="F150" s="22">
        <f t="shared" si="15"/>
        <v>63824.6180713867</v>
      </c>
    </row>
    <row r="151" spans="1:6" ht="13.5" thickBot="1" x14ac:dyDescent="0.25">
      <c r="A151" s="14"/>
      <c r="B151" s="16">
        <f t="shared" si="13"/>
        <v>144</v>
      </c>
      <c r="C151" s="23">
        <f t="shared" si="12"/>
        <v>321.63952044647004</v>
      </c>
      <c r="D151" s="23">
        <f t="shared" si="16"/>
        <v>53.187181726155586</v>
      </c>
      <c r="E151" s="23">
        <f t="shared" si="14"/>
        <v>268.45233872031446</v>
      </c>
      <c r="F151" s="23">
        <f t="shared" si="15"/>
        <v>63556.165732666384</v>
      </c>
    </row>
    <row r="152" spans="1:6" x14ac:dyDescent="0.2">
      <c r="A152" s="31">
        <v>13</v>
      </c>
      <c r="B152" s="17">
        <f t="shared" si="13"/>
        <v>145</v>
      </c>
      <c r="C152" s="24">
        <f t="shared" si="12"/>
        <v>321.63952044647004</v>
      </c>
      <c r="D152" s="24">
        <f t="shared" si="16"/>
        <v>52.963471443888658</v>
      </c>
      <c r="E152" s="24">
        <f t="shared" si="14"/>
        <v>268.67604900258141</v>
      </c>
      <c r="F152" s="24">
        <f t="shared" si="15"/>
        <v>63287.4896836638</v>
      </c>
    </row>
    <row r="153" spans="1:6" x14ac:dyDescent="0.2">
      <c r="A153" s="6"/>
      <c r="B153" s="5">
        <f t="shared" si="13"/>
        <v>146</v>
      </c>
      <c r="C153" s="19">
        <f t="shared" si="12"/>
        <v>321.63952044647004</v>
      </c>
      <c r="D153" s="19">
        <f t="shared" si="16"/>
        <v>52.739574736386494</v>
      </c>
      <c r="E153" s="19">
        <f t="shared" si="14"/>
        <v>268.89994571008356</v>
      </c>
      <c r="F153" s="19">
        <f t="shared" si="15"/>
        <v>63018.58973795372</v>
      </c>
    </row>
    <row r="154" spans="1:6" x14ac:dyDescent="0.2">
      <c r="A154" s="6"/>
      <c r="B154" s="5">
        <f t="shared" si="13"/>
        <v>147</v>
      </c>
      <c r="C154" s="19">
        <f t="shared" si="12"/>
        <v>321.63952044647004</v>
      </c>
      <c r="D154" s="19">
        <f t="shared" si="16"/>
        <v>52.515491448294767</v>
      </c>
      <c r="E154" s="19">
        <f t="shared" si="14"/>
        <v>269.12402899817528</v>
      </c>
      <c r="F154" s="19">
        <f t="shared" si="15"/>
        <v>62749.465708955548</v>
      </c>
    </row>
    <row r="155" spans="1:6" x14ac:dyDescent="0.2">
      <c r="A155" s="6"/>
      <c r="B155" s="5">
        <f t="shared" si="13"/>
        <v>148</v>
      </c>
      <c r="C155" s="19">
        <f t="shared" si="12"/>
        <v>321.63952044647004</v>
      </c>
      <c r="D155" s="19">
        <f t="shared" si="16"/>
        <v>52.291221424129624</v>
      </c>
      <c r="E155" s="19">
        <f t="shared" si="14"/>
        <v>269.34829902234043</v>
      </c>
      <c r="F155" s="19">
        <f t="shared" si="15"/>
        <v>62480.117409933206</v>
      </c>
    </row>
    <row r="156" spans="1:6" x14ac:dyDescent="0.2">
      <c r="A156" s="6"/>
      <c r="B156" s="5">
        <f t="shared" si="13"/>
        <v>149</v>
      </c>
      <c r="C156" s="19">
        <f t="shared" si="12"/>
        <v>321.63952044647004</v>
      </c>
      <c r="D156" s="19">
        <f t="shared" si="16"/>
        <v>52.066764508277679</v>
      </c>
      <c r="E156" s="19">
        <f t="shared" si="14"/>
        <v>269.57275593819236</v>
      </c>
      <c r="F156" s="19">
        <f t="shared" si="15"/>
        <v>62210.544653995014</v>
      </c>
    </row>
    <row r="157" spans="1:6" x14ac:dyDescent="0.2">
      <c r="A157" s="6"/>
      <c r="B157" s="5">
        <f t="shared" si="13"/>
        <v>150</v>
      </c>
      <c r="C157" s="19">
        <f t="shared" si="12"/>
        <v>321.63952044647004</v>
      </c>
      <c r="D157" s="19">
        <f t="shared" si="16"/>
        <v>51.842120544995844</v>
      </c>
      <c r="E157" s="19">
        <f t="shared" si="14"/>
        <v>269.79739990147419</v>
      </c>
      <c r="F157" s="19">
        <f t="shared" si="15"/>
        <v>61940.747254093541</v>
      </c>
    </row>
    <row r="158" spans="1:6" x14ac:dyDescent="0.2">
      <c r="A158" s="6"/>
      <c r="B158" s="5">
        <f t="shared" si="13"/>
        <v>151</v>
      </c>
      <c r="C158" s="19">
        <f t="shared" si="12"/>
        <v>321.63952044647004</v>
      </c>
      <c r="D158" s="19">
        <f t="shared" si="16"/>
        <v>51.617289378411279</v>
      </c>
      <c r="E158" s="19">
        <f t="shared" si="14"/>
        <v>270.02223106805877</v>
      </c>
      <c r="F158" s="19">
        <f t="shared" si="15"/>
        <v>61670.725023025479</v>
      </c>
    </row>
    <row r="159" spans="1:6" x14ac:dyDescent="0.2">
      <c r="A159" s="6"/>
      <c r="B159" s="5">
        <f t="shared" si="13"/>
        <v>152</v>
      </c>
      <c r="C159" s="19">
        <f t="shared" si="12"/>
        <v>321.63952044647004</v>
      </c>
      <c r="D159" s="19">
        <f t="shared" si="16"/>
        <v>51.392270852521229</v>
      </c>
      <c r="E159" s="19">
        <f t="shared" si="14"/>
        <v>270.24724959394882</v>
      </c>
      <c r="F159" s="19">
        <f t="shared" si="15"/>
        <v>61400.477773431528</v>
      </c>
    </row>
    <row r="160" spans="1:6" x14ac:dyDescent="0.2">
      <c r="A160" s="6"/>
      <c r="B160" s="5">
        <f t="shared" si="13"/>
        <v>153</v>
      </c>
      <c r="C160" s="19">
        <f t="shared" si="12"/>
        <v>321.63952044647004</v>
      </c>
      <c r="D160" s="19">
        <f t="shared" si="16"/>
        <v>51.167064811192944</v>
      </c>
      <c r="E160" s="19">
        <f t="shared" si="14"/>
        <v>270.47245563527713</v>
      </c>
      <c r="F160" s="19">
        <f t="shared" si="15"/>
        <v>61130.005317796255</v>
      </c>
    </row>
    <row r="161" spans="1:6" x14ac:dyDescent="0.2">
      <c r="A161" s="6"/>
      <c r="B161" s="5">
        <f t="shared" si="13"/>
        <v>154</v>
      </c>
      <c r="C161" s="19">
        <f t="shared" si="12"/>
        <v>321.63952044647004</v>
      </c>
      <c r="D161" s="19">
        <f t="shared" si="16"/>
        <v>50.941671098163546</v>
      </c>
      <c r="E161" s="19">
        <f t="shared" si="14"/>
        <v>270.69784934830648</v>
      </c>
      <c r="F161" s="19">
        <f t="shared" si="15"/>
        <v>60859.307468447951</v>
      </c>
    </row>
    <row r="162" spans="1:6" x14ac:dyDescent="0.2">
      <c r="A162" s="6"/>
      <c r="B162" s="5">
        <f t="shared" si="13"/>
        <v>155</v>
      </c>
      <c r="C162" s="19">
        <f t="shared" si="12"/>
        <v>321.63952044647004</v>
      </c>
      <c r="D162" s="19">
        <f t="shared" si="16"/>
        <v>50.716089557039965</v>
      </c>
      <c r="E162" s="19">
        <f t="shared" si="14"/>
        <v>270.92343088943005</v>
      </c>
      <c r="F162" s="19">
        <f t="shared" si="15"/>
        <v>60588.384037558521</v>
      </c>
    </row>
    <row r="163" spans="1:6" ht="13.5" thickBot="1" x14ac:dyDescent="0.25">
      <c r="A163" s="14"/>
      <c r="B163" s="15">
        <f t="shared" si="13"/>
        <v>156</v>
      </c>
      <c r="C163" s="20">
        <f t="shared" si="12"/>
        <v>321.63952044647004</v>
      </c>
      <c r="D163" s="20">
        <f t="shared" si="16"/>
        <v>50.490320031298772</v>
      </c>
      <c r="E163" s="20">
        <f t="shared" si="14"/>
        <v>271.14920041517126</v>
      </c>
      <c r="F163" s="20">
        <f t="shared" si="15"/>
        <v>60317.234837143347</v>
      </c>
    </row>
    <row r="164" spans="1:6" x14ac:dyDescent="0.2">
      <c r="A164" s="31">
        <v>14</v>
      </c>
      <c r="B164" s="13">
        <f t="shared" si="13"/>
        <v>157</v>
      </c>
      <c r="C164" s="21">
        <f t="shared" si="12"/>
        <v>321.63952044647004</v>
      </c>
      <c r="D164" s="21">
        <f t="shared" si="16"/>
        <v>50.264362364286121</v>
      </c>
      <c r="E164" s="21">
        <f t="shared" si="14"/>
        <v>271.37515808218393</v>
      </c>
      <c r="F164" s="21">
        <f t="shared" si="15"/>
        <v>60045.859679061163</v>
      </c>
    </row>
    <row r="165" spans="1:6" x14ac:dyDescent="0.2">
      <c r="A165" s="6"/>
      <c r="B165" s="7">
        <f t="shared" si="13"/>
        <v>158</v>
      </c>
      <c r="C165" s="22">
        <f t="shared" si="12"/>
        <v>321.63952044647004</v>
      </c>
      <c r="D165" s="22">
        <f t="shared" si="16"/>
        <v>50.038216399217639</v>
      </c>
      <c r="E165" s="22">
        <f t="shared" si="14"/>
        <v>271.60130404725243</v>
      </c>
      <c r="F165" s="22">
        <f t="shared" si="15"/>
        <v>59774.258375013909</v>
      </c>
    </row>
    <row r="166" spans="1:6" x14ac:dyDescent="0.2">
      <c r="A166" s="6"/>
      <c r="B166" s="7">
        <f t="shared" si="13"/>
        <v>159</v>
      </c>
      <c r="C166" s="22">
        <f t="shared" si="12"/>
        <v>321.63952044647004</v>
      </c>
      <c r="D166" s="22">
        <f t="shared" si="16"/>
        <v>49.81188197917826</v>
      </c>
      <c r="E166" s="22">
        <f t="shared" si="14"/>
        <v>271.82763846729176</v>
      </c>
      <c r="F166" s="22">
        <f t="shared" si="15"/>
        <v>59502.430736546616</v>
      </c>
    </row>
    <row r="167" spans="1:6" x14ac:dyDescent="0.2">
      <c r="A167" s="6"/>
      <c r="B167" s="7">
        <f t="shared" si="13"/>
        <v>160</v>
      </c>
      <c r="C167" s="22">
        <f t="shared" si="12"/>
        <v>321.63952044647004</v>
      </c>
      <c r="D167" s="22">
        <f t="shared" si="16"/>
        <v>49.585358947122181</v>
      </c>
      <c r="E167" s="22">
        <f t="shared" si="14"/>
        <v>272.05416149934786</v>
      </c>
      <c r="F167" s="22">
        <f t="shared" si="15"/>
        <v>59230.376575047267</v>
      </c>
    </row>
    <row r="168" spans="1:6" x14ac:dyDescent="0.2">
      <c r="A168" s="6"/>
      <c r="B168" s="7">
        <f t="shared" si="13"/>
        <v>161</v>
      </c>
      <c r="C168" s="22">
        <f t="shared" si="12"/>
        <v>321.63952044647004</v>
      </c>
      <c r="D168" s="22">
        <f t="shared" si="16"/>
        <v>49.35864714587273</v>
      </c>
      <c r="E168" s="22">
        <f t="shared" si="14"/>
        <v>272.28087330059731</v>
      </c>
      <c r="F168" s="22">
        <f t="shared" si="15"/>
        <v>58958.095701746672</v>
      </c>
    </row>
    <row r="169" spans="1:6" x14ac:dyDescent="0.2">
      <c r="A169" s="6"/>
      <c r="B169" s="7">
        <f t="shared" si="13"/>
        <v>162</v>
      </c>
      <c r="C169" s="22">
        <f t="shared" si="12"/>
        <v>321.63952044647004</v>
      </c>
      <c r="D169" s="22">
        <f t="shared" si="16"/>
        <v>49.131746418122226</v>
      </c>
      <c r="E169" s="22">
        <f t="shared" si="14"/>
        <v>272.5077740283478</v>
      </c>
      <c r="F169" s="22">
        <f t="shared" si="15"/>
        <v>58685.587927718327</v>
      </c>
    </row>
    <row r="170" spans="1:6" x14ac:dyDescent="0.2">
      <c r="A170" s="6"/>
      <c r="B170" s="7">
        <f t="shared" si="13"/>
        <v>163</v>
      </c>
      <c r="C170" s="22">
        <f t="shared" si="12"/>
        <v>321.63952044647004</v>
      </c>
      <c r="D170" s="22">
        <f t="shared" si="16"/>
        <v>48.904656606431935</v>
      </c>
      <c r="E170" s="22">
        <f t="shared" si="14"/>
        <v>272.73486384003809</v>
      </c>
      <c r="F170" s="22">
        <f t="shared" si="15"/>
        <v>58412.85306387829</v>
      </c>
    </row>
    <row r="171" spans="1:6" x14ac:dyDescent="0.2">
      <c r="A171" s="6"/>
      <c r="B171" s="7">
        <f t="shared" si="13"/>
        <v>164</v>
      </c>
      <c r="C171" s="22">
        <f t="shared" si="12"/>
        <v>321.63952044647004</v>
      </c>
      <c r="D171" s="22">
        <f t="shared" si="16"/>
        <v>48.677377553231906</v>
      </c>
      <c r="E171" s="22">
        <f t="shared" si="14"/>
        <v>272.96214289323814</v>
      </c>
      <c r="F171" s="22">
        <f t="shared" si="15"/>
        <v>58139.890920985054</v>
      </c>
    </row>
    <row r="172" spans="1:6" x14ac:dyDescent="0.2">
      <c r="A172" s="6"/>
      <c r="B172" s="7">
        <f t="shared" si="13"/>
        <v>165</v>
      </c>
      <c r="C172" s="22">
        <f t="shared" si="12"/>
        <v>321.63952044647004</v>
      </c>
      <c r="D172" s="22">
        <f t="shared" si="16"/>
        <v>48.449909100820882</v>
      </c>
      <c r="E172" s="22">
        <f t="shared" si="14"/>
        <v>273.18961134564915</v>
      </c>
      <c r="F172" s="22">
        <f t="shared" si="15"/>
        <v>57866.701309639408</v>
      </c>
    </row>
    <row r="173" spans="1:6" x14ac:dyDescent="0.2">
      <c r="A173" s="6"/>
      <c r="B173" s="7">
        <f t="shared" si="13"/>
        <v>166</v>
      </c>
      <c r="C173" s="22">
        <f t="shared" si="12"/>
        <v>321.63952044647004</v>
      </c>
      <c r="D173" s="22">
        <f t="shared" si="16"/>
        <v>48.222251091366168</v>
      </c>
      <c r="E173" s="22">
        <f t="shared" si="14"/>
        <v>273.41726935510388</v>
      </c>
      <c r="F173" s="22">
        <f t="shared" si="15"/>
        <v>57593.284040284307</v>
      </c>
    </row>
    <row r="174" spans="1:6" x14ac:dyDescent="0.2">
      <c r="A174" s="6"/>
      <c r="B174" s="7">
        <f t="shared" si="13"/>
        <v>167</v>
      </c>
      <c r="C174" s="22">
        <f t="shared" si="12"/>
        <v>321.63952044647004</v>
      </c>
      <c r="D174" s="22">
        <f t="shared" si="16"/>
        <v>47.99440336690359</v>
      </c>
      <c r="E174" s="22">
        <f t="shared" si="14"/>
        <v>273.64511707956643</v>
      </c>
      <c r="F174" s="22">
        <f t="shared" si="15"/>
        <v>57319.638923204737</v>
      </c>
    </row>
    <row r="175" spans="1:6" ht="13.5" thickBot="1" x14ac:dyDescent="0.25">
      <c r="A175" s="14"/>
      <c r="B175" s="16">
        <f t="shared" si="13"/>
        <v>168</v>
      </c>
      <c r="C175" s="23">
        <f t="shared" si="12"/>
        <v>321.63952044647004</v>
      </c>
      <c r="D175" s="23">
        <f t="shared" si="16"/>
        <v>47.766365769337284</v>
      </c>
      <c r="E175" s="23">
        <f t="shared" si="14"/>
        <v>273.87315467713279</v>
      </c>
      <c r="F175" s="23">
        <f t="shared" si="15"/>
        <v>57045.765768527606</v>
      </c>
    </row>
    <row r="176" spans="1:6" x14ac:dyDescent="0.2">
      <c r="A176" s="31">
        <v>15</v>
      </c>
      <c r="B176" s="17">
        <f t="shared" si="13"/>
        <v>169</v>
      </c>
      <c r="C176" s="24">
        <f t="shared" si="12"/>
        <v>321.63952044647004</v>
      </c>
      <c r="D176" s="24">
        <f t="shared" si="16"/>
        <v>47.538138140439678</v>
      </c>
      <c r="E176" s="24">
        <f t="shared" si="14"/>
        <v>274.10138230603036</v>
      </c>
      <c r="F176" s="24">
        <f t="shared" si="15"/>
        <v>56771.664386221579</v>
      </c>
    </row>
    <row r="177" spans="1:6" x14ac:dyDescent="0.2">
      <c r="A177" s="6"/>
      <c r="B177" s="5">
        <f t="shared" si="13"/>
        <v>170</v>
      </c>
      <c r="C177" s="19">
        <f t="shared" si="12"/>
        <v>321.63952044647004</v>
      </c>
      <c r="D177" s="19">
        <f t="shared" si="16"/>
        <v>47.309720321851323</v>
      </c>
      <c r="E177" s="19">
        <f t="shared" si="14"/>
        <v>274.32980012461871</v>
      </c>
      <c r="F177" s="19">
        <f t="shared" si="15"/>
        <v>56497.334586096957</v>
      </c>
    </row>
    <row r="178" spans="1:6" x14ac:dyDescent="0.2">
      <c r="A178" s="6"/>
      <c r="B178" s="5">
        <f t="shared" si="13"/>
        <v>171</v>
      </c>
      <c r="C178" s="19">
        <f t="shared" si="12"/>
        <v>321.63952044647004</v>
      </c>
      <c r="D178" s="19">
        <f t="shared" si="16"/>
        <v>47.081112155080802</v>
      </c>
      <c r="E178" s="19">
        <f t="shared" si="14"/>
        <v>274.55840829138924</v>
      </c>
      <c r="F178" s="19">
        <f t="shared" si="15"/>
        <v>56222.776177805565</v>
      </c>
    </row>
    <row r="179" spans="1:6" x14ac:dyDescent="0.2">
      <c r="A179" s="6"/>
      <c r="B179" s="5">
        <f t="shared" si="13"/>
        <v>172</v>
      </c>
      <c r="C179" s="19">
        <f t="shared" si="12"/>
        <v>321.63952044647004</v>
      </c>
      <c r="D179" s="19">
        <f t="shared" si="16"/>
        <v>46.852313481504638</v>
      </c>
      <c r="E179" s="19">
        <f t="shared" si="14"/>
        <v>274.78720696496543</v>
      </c>
      <c r="F179" s="19">
        <f t="shared" si="15"/>
        <v>55947.988970840597</v>
      </c>
    </row>
    <row r="180" spans="1:6" x14ac:dyDescent="0.2">
      <c r="A180" s="6"/>
      <c r="B180" s="5">
        <f t="shared" si="13"/>
        <v>173</v>
      </c>
      <c r="C180" s="19">
        <f t="shared" si="12"/>
        <v>321.63952044647004</v>
      </c>
      <c r="D180" s="19">
        <f t="shared" si="16"/>
        <v>46.62332414236716</v>
      </c>
      <c r="E180" s="19">
        <f t="shared" si="14"/>
        <v>275.01619630410289</v>
      </c>
      <c r="F180" s="19">
        <f t="shared" si="15"/>
        <v>55672.972774536494</v>
      </c>
    </row>
    <row r="181" spans="1:6" x14ac:dyDescent="0.2">
      <c r="A181" s="6"/>
      <c r="B181" s="5">
        <f t="shared" si="13"/>
        <v>174</v>
      </c>
      <c r="C181" s="19">
        <f t="shared" si="12"/>
        <v>321.63952044647004</v>
      </c>
      <c r="D181" s="19">
        <f t="shared" si="16"/>
        <v>46.394143978780413</v>
      </c>
      <c r="E181" s="19">
        <f t="shared" si="14"/>
        <v>275.24537646768965</v>
      </c>
      <c r="F181" s="19">
        <f t="shared" si="15"/>
        <v>55397.727398068804</v>
      </c>
    </row>
    <row r="182" spans="1:6" x14ac:dyDescent="0.2">
      <c r="A182" s="6"/>
      <c r="B182" s="5">
        <f t="shared" si="13"/>
        <v>175</v>
      </c>
      <c r="C182" s="19">
        <f t="shared" si="12"/>
        <v>321.63952044647004</v>
      </c>
      <c r="D182" s="19">
        <f t="shared" si="16"/>
        <v>46.164772831724008</v>
      </c>
      <c r="E182" s="19">
        <f t="shared" si="14"/>
        <v>275.47474761474604</v>
      </c>
      <c r="F182" s="19">
        <f t="shared" si="15"/>
        <v>55122.252650454058</v>
      </c>
    </row>
    <row r="183" spans="1:6" x14ac:dyDescent="0.2">
      <c r="A183" s="6"/>
      <c r="B183" s="5">
        <f t="shared" si="13"/>
        <v>176</v>
      </c>
      <c r="C183" s="19">
        <f t="shared" si="12"/>
        <v>321.63952044647004</v>
      </c>
      <c r="D183" s="19">
        <f t="shared" si="16"/>
        <v>45.935210542045048</v>
      </c>
      <c r="E183" s="19">
        <f t="shared" si="14"/>
        <v>275.70430990442497</v>
      </c>
      <c r="F183" s="19">
        <f t="shared" si="15"/>
        <v>54846.548340549634</v>
      </c>
    </row>
    <row r="184" spans="1:6" x14ac:dyDescent="0.2">
      <c r="A184" s="6"/>
      <c r="B184" s="5">
        <f t="shared" si="13"/>
        <v>177</v>
      </c>
      <c r="C184" s="19">
        <f t="shared" si="12"/>
        <v>321.63952044647004</v>
      </c>
      <c r="D184" s="19">
        <f t="shared" si="16"/>
        <v>45.705456950458029</v>
      </c>
      <c r="E184" s="19">
        <f t="shared" si="14"/>
        <v>275.93406349601202</v>
      </c>
      <c r="F184" s="19">
        <f t="shared" si="15"/>
        <v>54570.614277053624</v>
      </c>
    </row>
    <row r="185" spans="1:6" x14ac:dyDescent="0.2">
      <c r="A185" s="6"/>
      <c r="B185" s="5">
        <f t="shared" si="13"/>
        <v>178</v>
      </c>
      <c r="C185" s="19">
        <f t="shared" si="12"/>
        <v>321.63952044647004</v>
      </c>
      <c r="D185" s="19">
        <f t="shared" si="16"/>
        <v>45.475511897544692</v>
      </c>
      <c r="E185" s="19">
        <f t="shared" si="14"/>
        <v>276.16400854892538</v>
      </c>
      <c r="F185" s="19">
        <f t="shared" si="15"/>
        <v>54294.450268504697</v>
      </c>
    </row>
    <row r="186" spans="1:6" x14ac:dyDescent="0.2">
      <c r="A186" s="6"/>
      <c r="B186" s="5">
        <f t="shared" si="13"/>
        <v>179</v>
      </c>
      <c r="C186" s="19">
        <f t="shared" si="12"/>
        <v>321.63952044647004</v>
      </c>
      <c r="D186" s="19">
        <f t="shared" si="16"/>
        <v>45.245375223753911</v>
      </c>
      <c r="E186" s="19">
        <f t="shared" si="14"/>
        <v>276.39414522271613</v>
      </c>
      <c r="F186" s="19">
        <f t="shared" si="15"/>
        <v>54018.056123281982</v>
      </c>
    </row>
    <row r="187" spans="1:6" ht="13.5" thickBot="1" x14ac:dyDescent="0.25">
      <c r="A187" s="14"/>
      <c r="B187" s="15">
        <f t="shared" si="13"/>
        <v>180</v>
      </c>
      <c r="C187" s="20">
        <f t="shared" si="12"/>
        <v>321.63952044647004</v>
      </c>
      <c r="D187" s="20">
        <f t="shared" si="16"/>
        <v>45.015046769401657</v>
      </c>
      <c r="E187" s="20">
        <f t="shared" si="14"/>
        <v>276.62447367706841</v>
      </c>
      <c r="F187" s="20">
        <f t="shared" si="15"/>
        <v>53741.431649604914</v>
      </c>
    </row>
    <row r="188" spans="1:6" x14ac:dyDescent="0.2">
      <c r="A188" s="31">
        <v>16</v>
      </c>
      <c r="B188" s="13">
        <f t="shared" si="13"/>
        <v>181</v>
      </c>
      <c r="C188" s="21">
        <f t="shared" si="12"/>
        <v>321.63952044647004</v>
      </c>
      <c r="D188" s="21">
        <f t="shared" si="16"/>
        <v>44.784526374670769</v>
      </c>
      <c r="E188" s="21">
        <f t="shared" si="14"/>
        <v>276.8549940717993</v>
      </c>
      <c r="F188" s="21">
        <f t="shared" si="15"/>
        <v>53464.576655533114</v>
      </c>
    </row>
    <row r="189" spans="1:6" x14ac:dyDescent="0.2">
      <c r="A189" s="6"/>
      <c r="B189" s="7">
        <f t="shared" si="13"/>
        <v>182</v>
      </c>
      <c r="C189" s="22">
        <f t="shared" si="12"/>
        <v>321.63952044647004</v>
      </c>
      <c r="D189" s="22">
        <f t="shared" si="16"/>
        <v>44.553813879610935</v>
      </c>
      <c r="E189" s="22">
        <f t="shared" si="14"/>
        <v>277.08570656685913</v>
      </c>
      <c r="F189" s="22">
        <f t="shared" si="15"/>
        <v>53187.490948966253</v>
      </c>
    </row>
    <row r="190" spans="1:6" x14ac:dyDescent="0.2">
      <c r="A190" s="6"/>
      <c r="B190" s="7">
        <f t="shared" si="13"/>
        <v>183</v>
      </c>
      <c r="C190" s="22">
        <f t="shared" si="12"/>
        <v>321.63952044647004</v>
      </c>
      <c r="D190" s="22">
        <f t="shared" si="16"/>
        <v>44.32290912413854</v>
      </c>
      <c r="E190" s="22">
        <f t="shared" si="14"/>
        <v>277.31661132233148</v>
      </c>
      <c r="F190" s="22">
        <f t="shared" si="15"/>
        <v>52910.174337643919</v>
      </c>
    </row>
    <row r="191" spans="1:6" x14ac:dyDescent="0.2">
      <c r="A191" s="6"/>
      <c r="B191" s="7">
        <f t="shared" si="13"/>
        <v>184</v>
      </c>
      <c r="C191" s="22">
        <f t="shared" si="12"/>
        <v>321.63952044647004</v>
      </c>
      <c r="D191" s="22">
        <f t="shared" si="16"/>
        <v>44.0918119480366</v>
      </c>
      <c r="E191" s="22">
        <f t="shared" si="14"/>
        <v>277.54770849843345</v>
      </c>
      <c r="F191" s="22">
        <f t="shared" si="15"/>
        <v>52632.626629145489</v>
      </c>
    </row>
    <row r="192" spans="1:6" x14ac:dyDescent="0.2">
      <c r="A192" s="6"/>
      <c r="B192" s="7">
        <f t="shared" si="13"/>
        <v>185</v>
      </c>
      <c r="C192" s="22">
        <f t="shared" si="12"/>
        <v>321.63952044647004</v>
      </c>
      <c r="D192" s="22">
        <f t="shared" si="16"/>
        <v>43.860522190954576</v>
      </c>
      <c r="E192" s="22">
        <f t="shared" si="14"/>
        <v>277.77899825551549</v>
      </c>
      <c r="F192" s="22">
        <f t="shared" si="15"/>
        <v>52354.84763088997</v>
      </c>
    </row>
    <row r="193" spans="1:6" x14ac:dyDescent="0.2">
      <c r="A193" s="6"/>
      <c r="B193" s="7">
        <f t="shared" si="13"/>
        <v>186</v>
      </c>
      <c r="C193" s="22">
        <f t="shared" si="12"/>
        <v>321.63952044647004</v>
      </c>
      <c r="D193" s="22">
        <f t="shared" si="16"/>
        <v>43.629039692408305</v>
      </c>
      <c r="E193" s="22">
        <f t="shared" si="14"/>
        <v>278.01048075406175</v>
      </c>
      <c r="F193" s="22">
        <f t="shared" si="15"/>
        <v>52076.837150135907</v>
      </c>
    </row>
    <row r="194" spans="1:6" x14ac:dyDescent="0.2">
      <c r="A194" s="6"/>
      <c r="B194" s="7">
        <f t="shared" si="13"/>
        <v>187</v>
      </c>
      <c r="C194" s="22">
        <f t="shared" si="12"/>
        <v>321.63952044647004</v>
      </c>
      <c r="D194" s="22">
        <f t="shared" si="16"/>
        <v>43.397364291779922</v>
      </c>
      <c r="E194" s="22">
        <f t="shared" si="14"/>
        <v>278.24215615469012</v>
      </c>
      <c r="F194" s="22">
        <f t="shared" si="15"/>
        <v>51798.59499398122</v>
      </c>
    </row>
    <row r="195" spans="1:6" x14ac:dyDescent="0.2">
      <c r="A195" s="6"/>
      <c r="B195" s="7">
        <f t="shared" si="13"/>
        <v>188</v>
      </c>
      <c r="C195" s="22">
        <f t="shared" si="12"/>
        <v>321.63952044647004</v>
      </c>
      <c r="D195" s="22">
        <f t="shared" si="16"/>
        <v>43.165495828317688</v>
      </c>
      <c r="E195" s="22">
        <f t="shared" si="14"/>
        <v>278.47402461815238</v>
      </c>
      <c r="F195" s="22">
        <f t="shared" si="15"/>
        <v>51520.120969363066</v>
      </c>
    </row>
    <row r="196" spans="1:6" x14ac:dyDescent="0.2">
      <c r="A196" s="6"/>
      <c r="B196" s="7">
        <f t="shared" si="13"/>
        <v>189</v>
      </c>
      <c r="C196" s="22">
        <f t="shared" si="12"/>
        <v>321.63952044647004</v>
      </c>
      <c r="D196" s="22">
        <f t="shared" si="16"/>
        <v>42.933434141135884</v>
      </c>
      <c r="E196" s="22">
        <f t="shared" si="14"/>
        <v>278.70608630533417</v>
      </c>
      <c r="F196" s="22">
        <f t="shared" si="15"/>
        <v>51241.414883057732</v>
      </c>
    </row>
    <row r="197" spans="1:6" x14ac:dyDescent="0.2">
      <c r="A197" s="6"/>
      <c r="B197" s="7">
        <f t="shared" si="13"/>
        <v>190</v>
      </c>
      <c r="C197" s="22">
        <f t="shared" si="12"/>
        <v>321.63952044647004</v>
      </c>
      <c r="D197" s="22">
        <f t="shared" si="16"/>
        <v>42.701179069214781</v>
      </c>
      <c r="E197" s="22">
        <f t="shared" si="14"/>
        <v>278.93834137725526</v>
      </c>
      <c r="F197" s="22">
        <f t="shared" si="15"/>
        <v>50962.47654168048</v>
      </c>
    </row>
    <row r="198" spans="1:6" x14ac:dyDescent="0.2">
      <c r="A198" s="6"/>
      <c r="B198" s="7">
        <f t="shared" si="13"/>
        <v>191</v>
      </c>
      <c r="C198" s="22">
        <f t="shared" si="12"/>
        <v>321.63952044647004</v>
      </c>
      <c r="D198" s="22">
        <f t="shared" si="16"/>
        <v>42.468730451400397</v>
      </c>
      <c r="E198" s="22">
        <f t="shared" si="14"/>
        <v>279.17078999506964</v>
      </c>
      <c r="F198" s="22">
        <f t="shared" si="15"/>
        <v>50683.30575168541</v>
      </c>
    </row>
    <row r="199" spans="1:6" ht="13.5" thickBot="1" x14ac:dyDescent="0.25">
      <c r="A199" s="14"/>
      <c r="B199" s="16">
        <f t="shared" si="13"/>
        <v>192</v>
      </c>
      <c r="C199" s="23">
        <f t="shared" si="12"/>
        <v>321.63952044647004</v>
      </c>
      <c r="D199" s="23">
        <f t="shared" si="16"/>
        <v>42.23608812640451</v>
      </c>
      <c r="E199" s="23">
        <f t="shared" si="14"/>
        <v>279.40343232006552</v>
      </c>
      <c r="F199" s="23">
        <f t="shared" si="15"/>
        <v>50403.902319365341</v>
      </c>
    </row>
    <row r="200" spans="1:6" x14ac:dyDescent="0.2">
      <c r="A200" s="31">
        <v>17</v>
      </c>
      <c r="B200" s="17">
        <f t="shared" si="13"/>
        <v>193</v>
      </c>
      <c r="C200" s="24">
        <f t="shared" si="12"/>
        <v>321.63952044647004</v>
      </c>
      <c r="D200" s="24">
        <f t="shared" si="16"/>
        <v>42.003251932804453</v>
      </c>
      <c r="E200" s="24">
        <f t="shared" si="14"/>
        <v>279.63626851366558</v>
      </c>
      <c r="F200" s="24">
        <f t="shared" si="15"/>
        <v>50124.266050851678</v>
      </c>
    </row>
    <row r="201" spans="1:6" x14ac:dyDescent="0.2">
      <c r="A201" s="6"/>
      <c r="B201" s="5">
        <f t="shared" si="13"/>
        <v>194</v>
      </c>
      <c r="C201" s="19">
        <f t="shared" ref="C201:C264" si="17">$C$5</f>
        <v>321.63952044647004</v>
      </c>
      <c r="D201" s="19">
        <f t="shared" si="16"/>
        <v>41.770221709043064</v>
      </c>
      <c r="E201" s="19">
        <f t="shared" si="14"/>
        <v>279.86929873742696</v>
      </c>
      <c r="F201" s="19">
        <f t="shared" si="15"/>
        <v>49844.396752114255</v>
      </c>
    </row>
    <row r="202" spans="1:6" x14ac:dyDescent="0.2">
      <c r="A202" s="6"/>
      <c r="B202" s="5">
        <f t="shared" si="13"/>
        <v>195</v>
      </c>
      <c r="C202" s="19">
        <f t="shared" si="17"/>
        <v>321.63952044647004</v>
      </c>
      <c r="D202" s="19">
        <f t="shared" si="16"/>
        <v>41.536997293428549</v>
      </c>
      <c r="E202" s="19">
        <f t="shared" si="14"/>
        <v>280.10252315304149</v>
      </c>
      <c r="F202" s="19">
        <f t="shared" si="15"/>
        <v>49564.294228961211</v>
      </c>
    </row>
    <row r="203" spans="1:6" x14ac:dyDescent="0.2">
      <c r="A203" s="6"/>
      <c r="B203" s="5">
        <f t="shared" ref="B203:B266" si="18">B202+1</f>
        <v>196</v>
      </c>
      <c r="C203" s="19">
        <f t="shared" si="17"/>
        <v>321.63952044647004</v>
      </c>
      <c r="D203" s="19">
        <f t="shared" si="16"/>
        <v>41.303578524134345</v>
      </c>
      <c r="E203" s="19">
        <f t="shared" si="14"/>
        <v>280.33594192233568</v>
      </c>
      <c r="F203" s="19">
        <f t="shared" si="15"/>
        <v>49283.958287038877</v>
      </c>
    </row>
    <row r="204" spans="1:6" x14ac:dyDescent="0.2">
      <c r="A204" s="6"/>
      <c r="B204" s="5">
        <f t="shared" si="18"/>
        <v>197</v>
      </c>
      <c r="C204" s="19">
        <f t="shared" si="17"/>
        <v>321.63952044647004</v>
      </c>
      <c r="D204" s="19">
        <f t="shared" si="16"/>
        <v>41.069965239199064</v>
      </c>
      <c r="E204" s="19">
        <f t="shared" ref="E204:E267" si="19">C204-D204</f>
        <v>280.56955520727098</v>
      </c>
      <c r="F204" s="19">
        <f t="shared" si="15"/>
        <v>49003.388731831605</v>
      </c>
    </row>
    <row r="205" spans="1:6" x14ac:dyDescent="0.2">
      <c r="A205" s="6"/>
      <c r="B205" s="5">
        <f t="shared" si="18"/>
        <v>198</v>
      </c>
      <c r="C205" s="19">
        <f t="shared" si="17"/>
        <v>321.63952044647004</v>
      </c>
      <c r="D205" s="19">
        <f t="shared" si="16"/>
        <v>40.836157276526336</v>
      </c>
      <c r="E205" s="19">
        <f t="shared" si="19"/>
        <v>280.80336316994374</v>
      </c>
      <c r="F205" s="19">
        <f t="shared" ref="F205:F268" si="20">F204-E205</f>
        <v>48722.585368661661</v>
      </c>
    </row>
    <row r="206" spans="1:6" x14ac:dyDescent="0.2">
      <c r="A206" s="6"/>
      <c r="B206" s="5">
        <f t="shared" si="18"/>
        <v>199</v>
      </c>
      <c r="C206" s="19">
        <f t="shared" si="17"/>
        <v>321.63952044647004</v>
      </c>
      <c r="D206" s="19">
        <f t="shared" si="16"/>
        <v>40.602154473884717</v>
      </c>
      <c r="E206" s="19">
        <f t="shared" si="19"/>
        <v>281.03736597258535</v>
      </c>
      <c r="F206" s="19">
        <f t="shared" si="20"/>
        <v>48441.548002689073</v>
      </c>
    </row>
    <row r="207" spans="1:6" x14ac:dyDescent="0.2">
      <c r="A207" s="6"/>
      <c r="B207" s="5">
        <f t="shared" si="18"/>
        <v>200</v>
      </c>
      <c r="C207" s="19">
        <f t="shared" si="17"/>
        <v>321.63952044647004</v>
      </c>
      <c r="D207" s="19">
        <f t="shared" si="16"/>
        <v>40.36795666890756</v>
      </c>
      <c r="E207" s="19">
        <f t="shared" si="19"/>
        <v>281.27156377756251</v>
      </c>
      <c r="F207" s="19">
        <f t="shared" si="20"/>
        <v>48160.276438911511</v>
      </c>
    </row>
    <row r="208" spans="1:6" x14ac:dyDescent="0.2">
      <c r="A208" s="6"/>
      <c r="B208" s="5">
        <f t="shared" si="18"/>
        <v>201</v>
      </c>
      <c r="C208" s="19">
        <f t="shared" si="17"/>
        <v>321.63952044647004</v>
      </c>
      <c r="D208" s="19">
        <f t="shared" si="16"/>
        <v>40.133563699092925</v>
      </c>
      <c r="E208" s="19">
        <f t="shared" si="19"/>
        <v>281.50595674737713</v>
      </c>
      <c r="F208" s="19">
        <f t="shared" si="20"/>
        <v>47878.770482164131</v>
      </c>
    </row>
    <row r="209" spans="1:6" x14ac:dyDescent="0.2">
      <c r="A209" s="6"/>
      <c r="B209" s="5">
        <f t="shared" si="18"/>
        <v>202</v>
      </c>
      <c r="C209" s="19">
        <f t="shared" si="17"/>
        <v>321.63952044647004</v>
      </c>
      <c r="D209" s="19">
        <f t="shared" si="16"/>
        <v>39.898975401803447</v>
      </c>
      <c r="E209" s="19">
        <f t="shared" si="19"/>
        <v>281.74054504466659</v>
      </c>
      <c r="F209" s="19">
        <f t="shared" si="20"/>
        <v>47597.029937119463</v>
      </c>
    </row>
    <row r="210" spans="1:6" x14ac:dyDescent="0.2">
      <c r="A210" s="6"/>
      <c r="B210" s="5">
        <f t="shared" si="18"/>
        <v>203</v>
      </c>
      <c r="C210" s="19">
        <f t="shared" si="17"/>
        <v>321.63952044647004</v>
      </c>
      <c r="D210" s="19">
        <f t="shared" si="16"/>
        <v>39.664191614266223</v>
      </c>
      <c r="E210" s="19">
        <f t="shared" si="19"/>
        <v>281.97532883220384</v>
      </c>
      <c r="F210" s="19">
        <f t="shared" si="20"/>
        <v>47315.054608287261</v>
      </c>
    </row>
    <row r="211" spans="1:6" ht="13.5" thickBot="1" x14ac:dyDescent="0.25">
      <c r="A211" s="14"/>
      <c r="B211" s="15">
        <f t="shared" si="18"/>
        <v>204</v>
      </c>
      <c r="C211" s="20">
        <f t="shared" si="17"/>
        <v>321.63952044647004</v>
      </c>
      <c r="D211" s="20">
        <f t="shared" si="16"/>
        <v>39.429212173572715</v>
      </c>
      <c r="E211" s="20">
        <f t="shared" si="19"/>
        <v>282.21030827289735</v>
      </c>
      <c r="F211" s="20">
        <f t="shared" si="20"/>
        <v>47032.84430001436</v>
      </c>
    </row>
    <row r="212" spans="1:6" x14ac:dyDescent="0.2">
      <c r="A212" s="31">
        <v>18</v>
      </c>
      <c r="B212" s="13">
        <f t="shared" si="18"/>
        <v>205</v>
      </c>
      <c r="C212" s="21">
        <f t="shared" si="17"/>
        <v>321.63952044647004</v>
      </c>
      <c r="D212" s="21">
        <f t="shared" ref="D212:D275" si="21">F211*$C$3/12</f>
        <v>39.194036916678634</v>
      </c>
      <c r="E212" s="21">
        <f t="shared" si="19"/>
        <v>282.44548352979143</v>
      </c>
      <c r="F212" s="21">
        <f t="shared" si="20"/>
        <v>46750.398816484565</v>
      </c>
    </row>
    <row r="213" spans="1:6" x14ac:dyDescent="0.2">
      <c r="A213" s="6"/>
      <c r="B213" s="7">
        <f t="shared" si="18"/>
        <v>206</v>
      </c>
      <c r="C213" s="22">
        <f t="shared" si="17"/>
        <v>321.63952044647004</v>
      </c>
      <c r="D213" s="22">
        <f t="shared" si="21"/>
        <v>38.958665680403804</v>
      </c>
      <c r="E213" s="22">
        <f t="shared" si="19"/>
        <v>282.68085476606626</v>
      </c>
      <c r="F213" s="22">
        <f t="shared" si="20"/>
        <v>46467.717961718496</v>
      </c>
    </row>
    <row r="214" spans="1:6" x14ac:dyDescent="0.2">
      <c r="A214" s="6"/>
      <c r="B214" s="7">
        <f t="shared" si="18"/>
        <v>207</v>
      </c>
      <c r="C214" s="22">
        <f t="shared" si="17"/>
        <v>321.63952044647004</v>
      </c>
      <c r="D214" s="22">
        <f t="shared" si="21"/>
        <v>38.723098301432081</v>
      </c>
      <c r="E214" s="22">
        <f t="shared" si="19"/>
        <v>282.91642214503798</v>
      </c>
      <c r="F214" s="22">
        <f t="shared" si="20"/>
        <v>46184.801539573455</v>
      </c>
    </row>
    <row r="215" spans="1:6" x14ac:dyDescent="0.2">
      <c r="A215" s="6"/>
      <c r="B215" s="7">
        <f t="shared" si="18"/>
        <v>208</v>
      </c>
      <c r="C215" s="22">
        <f t="shared" si="17"/>
        <v>321.63952044647004</v>
      </c>
      <c r="D215" s="22">
        <f t="shared" si="21"/>
        <v>38.487334616311209</v>
      </c>
      <c r="E215" s="22">
        <f t="shared" si="19"/>
        <v>283.15218583015883</v>
      </c>
      <c r="F215" s="22">
        <f t="shared" si="20"/>
        <v>45901.649353743298</v>
      </c>
    </row>
    <row r="216" spans="1:6" x14ac:dyDescent="0.2">
      <c r="A216" s="6"/>
      <c r="B216" s="7">
        <f t="shared" si="18"/>
        <v>209</v>
      </c>
      <c r="C216" s="22">
        <f t="shared" si="17"/>
        <v>321.63952044647004</v>
      </c>
      <c r="D216" s="22">
        <f t="shared" si="21"/>
        <v>38.251374461452748</v>
      </c>
      <c r="E216" s="22">
        <f t="shared" si="19"/>
        <v>283.38814598501727</v>
      </c>
      <c r="F216" s="22">
        <f t="shared" si="20"/>
        <v>45618.261207758282</v>
      </c>
    </row>
    <row r="217" spans="1:6" x14ac:dyDescent="0.2">
      <c r="A217" s="6"/>
      <c r="B217" s="7">
        <f t="shared" si="18"/>
        <v>210</v>
      </c>
      <c r="C217" s="22">
        <f t="shared" si="17"/>
        <v>321.63952044647004</v>
      </c>
      <c r="D217" s="22">
        <f t="shared" si="21"/>
        <v>38.0152176731319</v>
      </c>
      <c r="E217" s="22">
        <f t="shared" si="19"/>
        <v>283.62430277333817</v>
      </c>
      <c r="F217" s="22">
        <f t="shared" si="20"/>
        <v>45334.636904984945</v>
      </c>
    </row>
    <row r="218" spans="1:6" x14ac:dyDescent="0.2">
      <c r="A218" s="6"/>
      <c r="B218" s="7">
        <f t="shared" si="18"/>
        <v>211</v>
      </c>
      <c r="C218" s="22">
        <f t="shared" si="17"/>
        <v>321.63952044647004</v>
      </c>
      <c r="D218" s="22">
        <f t="shared" si="21"/>
        <v>37.778864087487456</v>
      </c>
      <c r="E218" s="22">
        <f t="shared" si="19"/>
        <v>283.86065635898257</v>
      </c>
      <c r="F218" s="22">
        <f t="shared" si="20"/>
        <v>45050.77624862596</v>
      </c>
    </row>
    <row r="219" spans="1:6" x14ac:dyDescent="0.2">
      <c r="A219" s="6"/>
      <c r="B219" s="7">
        <f t="shared" si="18"/>
        <v>212</v>
      </c>
      <c r="C219" s="22">
        <f t="shared" si="17"/>
        <v>321.63952044647004</v>
      </c>
      <c r="D219" s="22">
        <f t="shared" si="21"/>
        <v>37.542313540521633</v>
      </c>
      <c r="E219" s="22">
        <f t="shared" si="19"/>
        <v>284.09720690594838</v>
      </c>
      <c r="F219" s="22">
        <f t="shared" si="20"/>
        <v>44766.67904172001</v>
      </c>
    </row>
    <row r="220" spans="1:6" x14ac:dyDescent="0.2">
      <c r="A220" s="6"/>
      <c r="B220" s="7">
        <f t="shared" si="18"/>
        <v>213</v>
      </c>
      <c r="C220" s="22">
        <f t="shared" si="17"/>
        <v>321.63952044647004</v>
      </c>
      <c r="D220" s="22">
        <f t="shared" si="21"/>
        <v>37.305565868100011</v>
      </c>
      <c r="E220" s="22">
        <f t="shared" si="19"/>
        <v>284.33395457837003</v>
      </c>
      <c r="F220" s="22">
        <f t="shared" si="20"/>
        <v>44482.345087141643</v>
      </c>
    </row>
    <row r="221" spans="1:6" x14ac:dyDescent="0.2">
      <c r="A221" s="6"/>
      <c r="B221" s="7">
        <f t="shared" si="18"/>
        <v>214</v>
      </c>
      <c r="C221" s="22">
        <f t="shared" si="17"/>
        <v>321.63952044647004</v>
      </c>
      <c r="D221" s="22">
        <f t="shared" si="21"/>
        <v>37.06862090595137</v>
      </c>
      <c r="E221" s="22">
        <f t="shared" si="19"/>
        <v>284.57089954051867</v>
      </c>
      <c r="F221" s="22">
        <f t="shared" si="20"/>
        <v>44197.774187601121</v>
      </c>
    </row>
    <row r="222" spans="1:6" x14ac:dyDescent="0.2">
      <c r="A222" s="6"/>
      <c r="B222" s="7">
        <f t="shared" si="18"/>
        <v>215</v>
      </c>
      <c r="C222" s="22">
        <f t="shared" si="17"/>
        <v>321.63952044647004</v>
      </c>
      <c r="D222" s="22">
        <f t="shared" si="21"/>
        <v>36.831478489667603</v>
      </c>
      <c r="E222" s="22">
        <f t="shared" si="19"/>
        <v>284.80804195680241</v>
      </c>
      <c r="F222" s="22">
        <f t="shared" si="20"/>
        <v>43912.966145644321</v>
      </c>
    </row>
    <row r="223" spans="1:6" ht="13.5" thickBot="1" x14ac:dyDescent="0.25">
      <c r="A223" s="14"/>
      <c r="B223" s="16">
        <f t="shared" si="18"/>
        <v>216</v>
      </c>
      <c r="C223" s="23">
        <f t="shared" si="17"/>
        <v>321.63952044647004</v>
      </c>
      <c r="D223" s="23">
        <f t="shared" si="21"/>
        <v>36.594138454703604</v>
      </c>
      <c r="E223" s="23">
        <f t="shared" si="19"/>
        <v>285.04538199176642</v>
      </c>
      <c r="F223" s="23">
        <f t="shared" si="20"/>
        <v>43627.920763652553</v>
      </c>
    </row>
    <row r="224" spans="1:6" x14ac:dyDescent="0.2">
      <c r="A224" s="31">
        <v>19</v>
      </c>
      <c r="B224" s="17">
        <f t="shared" si="18"/>
        <v>217</v>
      </c>
      <c r="C224" s="24">
        <f t="shared" si="17"/>
        <v>321.63952044647004</v>
      </c>
      <c r="D224" s="24">
        <f t="shared" si="21"/>
        <v>36.356600636377131</v>
      </c>
      <c r="E224" s="24">
        <f t="shared" si="19"/>
        <v>285.28291981009289</v>
      </c>
      <c r="F224" s="24">
        <f t="shared" si="20"/>
        <v>43342.637843842458</v>
      </c>
    </row>
    <row r="225" spans="1:6" x14ac:dyDescent="0.2">
      <c r="A225" s="6"/>
      <c r="B225" s="5">
        <f t="shared" si="18"/>
        <v>218</v>
      </c>
      <c r="C225" s="19">
        <f t="shared" si="17"/>
        <v>321.63952044647004</v>
      </c>
      <c r="D225" s="19">
        <f t="shared" si="21"/>
        <v>36.118864869868716</v>
      </c>
      <c r="E225" s="19">
        <f t="shared" si="19"/>
        <v>285.52065557660131</v>
      </c>
      <c r="F225" s="19">
        <f t="shared" si="20"/>
        <v>43057.11718826586</v>
      </c>
    </row>
    <row r="226" spans="1:6" x14ac:dyDescent="0.2">
      <c r="A226" s="6"/>
      <c r="B226" s="5">
        <f t="shared" si="18"/>
        <v>219</v>
      </c>
      <c r="C226" s="19">
        <f t="shared" si="17"/>
        <v>321.63952044647004</v>
      </c>
      <c r="D226" s="19">
        <f t="shared" si="21"/>
        <v>35.88093099022155</v>
      </c>
      <c r="E226" s="19">
        <f t="shared" si="19"/>
        <v>285.7585894562485</v>
      </c>
      <c r="F226" s="19">
        <f t="shared" si="20"/>
        <v>42771.358598809609</v>
      </c>
    </row>
    <row r="227" spans="1:6" x14ac:dyDescent="0.2">
      <c r="A227" s="6"/>
      <c r="B227" s="5">
        <f t="shared" si="18"/>
        <v>220</v>
      </c>
      <c r="C227" s="19">
        <f t="shared" si="17"/>
        <v>321.63952044647004</v>
      </c>
      <c r="D227" s="19">
        <f t="shared" si="21"/>
        <v>35.642798832341342</v>
      </c>
      <c r="E227" s="19">
        <f t="shared" si="19"/>
        <v>285.99672161412872</v>
      </c>
      <c r="F227" s="19">
        <f t="shared" si="20"/>
        <v>42485.361877195479</v>
      </c>
    </row>
    <row r="228" spans="1:6" x14ac:dyDescent="0.2">
      <c r="A228" s="6"/>
      <c r="B228" s="5">
        <f t="shared" si="18"/>
        <v>221</v>
      </c>
      <c r="C228" s="19">
        <f t="shared" si="17"/>
        <v>321.63952044647004</v>
      </c>
      <c r="D228" s="19">
        <f t="shared" si="21"/>
        <v>35.404468230996237</v>
      </c>
      <c r="E228" s="19">
        <f t="shared" si="19"/>
        <v>286.23505221547379</v>
      </c>
      <c r="F228" s="19">
        <f t="shared" si="20"/>
        <v>42199.126824980005</v>
      </c>
    </row>
    <row r="229" spans="1:6" x14ac:dyDescent="0.2">
      <c r="A229" s="6"/>
      <c r="B229" s="5">
        <f t="shared" si="18"/>
        <v>222</v>
      </c>
      <c r="C229" s="19">
        <f t="shared" si="17"/>
        <v>321.63952044647004</v>
      </c>
      <c r="D229" s="19">
        <f t="shared" si="21"/>
        <v>35.165939020816673</v>
      </c>
      <c r="E229" s="19">
        <f t="shared" si="19"/>
        <v>286.47358142565338</v>
      </c>
      <c r="F229" s="19">
        <f t="shared" si="20"/>
        <v>41912.653243554349</v>
      </c>
    </row>
    <row r="230" spans="1:6" x14ac:dyDescent="0.2">
      <c r="A230" s="6"/>
      <c r="B230" s="5">
        <f t="shared" si="18"/>
        <v>223</v>
      </c>
      <c r="C230" s="19">
        <f t="shared" si="17"/>
        <v>321.63952044647004</v>
      </c>
      <c r="D230" s="19">
        <f t="shared" si="21"/>
        <v>34.92721103629529</v>
      </c>
      <c r="E230" s="19">
        <f t="shared" si="19"/>
        <v>286.71230941017473</v>
      </c>
      <c r="F230" s="19">
        <f t="shared" si="20"/>
        <v>41625.940934144171</v>
      </c>
    </row>
    <row r="231" spans="1:6" x14ac:dyDescent="0.2">
      <c r="A231" s="6"/>
      <c r="B231" s="5">
        <f t="shared" si="18"/>
        <v>224</v>
      </c>
      <c r="C231" s="19">
        <f t="shared" si="17"/>
        <v>321.63952044647004</v>
      </c>
      <c r="D231" s="19">
        <f t="shared" si="21"/>
        <v>34.688284111786807</v>
      </c>
      <c r="E231" s="19">
        <f t="shared" si="19"/>
        <v>286.95123633468324</v>
      </c>
      <c r="F231" s="19">
        <f t="shared" si="20"/>
        <v>41338.989697809491</v>
      </c>
    </row>
    <row r="232" spans="1:6" x14ac:dyDescent="0.2">
      <c r="A232" s="6"/>
      <c r="B232" s="5">
        <f t="shared" si="18"/>
        <v>225</v>
      </c>
      <c r="C232" s="19">
        <f t="shared" si="17"/>
        <v>321.63952044647004</v>
      </c>
      <c r="D232" s="19">
        <f t="shared" si="21"/>
        <v>34.44915808150791</v>
      </c>
      <c r="E232" s="19">
        <f t="shared" si="19"/>
        <v>287.19036236496214</v>
      </c>
      <c r="F232" s="19">
        <f t="shared" si="20"/>
        <v>41051.799335444528</v>
      </c>
    </row>
    <row r="233" spans="1:6" x14ac:dyDescent="0.2">
      <c r="A233" s="6"/>
      <c r="B233" s="5">
        <f t="shared" si="18"/>
        <v>226</v>
      </c>
      <c r="C233" s="19">
        <f t="shared" si="17"/>
        <v>321.63952044647004</v>
      </c>
      <c r="D233" s="19">
        <f t="shared" si="21"/>
        <v>34.209832779537109</v>
      </c>
      <c r="E233" s="19">
        <f t="shared" si="19"/>
        <v>287.42968766693292</v>
      </c>
      <c r="F233" s="19">
        <f t="shared" si="20"/>
        <v>40764.369647777596</v>
      </c>
    </row>
    <row r="234" spans="1:6" x14ac:dyDescent="0.2">
      <c r="A234" s="6"/>
      <c r="B234" s="5">
        <f t="shared" si="18"/>
        <v>227</v>
      </c>
      <c r="C234" s="19">
        <f t="shared" si="17"/>
        <v>321.63952044647004</v>
      </c>
      <c r="D234" s="19">
        <f t="shared" si="21"/>
        <v>33.970308039814661</v>
      </c>
      <c r="E234" s="19">
        <f t="shared" si="19"/>
        <v>287.66921240665539</v>
      </c>
      <c r="F234" s="19">
        <f t="shared" si="20"/>
        <v>40476.700435370942</v>
      </c>
    </row>
    <row r="235" spans="1:6" ht="13.5" thickBot="1" x14ac:dyDescent="0.25">
      <c r="A235" s="14"/>
      <c r="B235" s="15">
        <f t="shared" si="18"/>
        <v>228</v>
      </c>
      <c r="C235" s="20">
        <f t="shared" si="17"/>
        <v>321.63952044647004</v>
      </c>
      <c r="D235" s="20">
        <f t="shared" si="21"/>
        <v>33.730583696142453</v>
      </c>
      <c r="E235" s="20">
        <f t="shared" si="19"/>
        <v>287.9089367503276</v>
      </c>
      <c r="F235" s="20">
        <f t="shared" si="20"/>
        <v>40188.791498620616</v>
      </c>
    </row>
    <row r="236" spans="1:6" x14ac:dyDescent="0.2">
      <c r="A236" s="31">
        <v>20</v>
      </c>
      <c r="B236" s="13">
        <f t="shared" si="18"/>
        <v>229</v>
      </c>
      <c r="C236" s="21">
        <f t="shared" si="17"/>
        <v>321.63952044647004</v>
      </c>
      <c r="D236" s="21">
        <f t="shared" si="21"/>
        <v>33.490659582183845</v>
      </c>
      <c r="E236" s="21">
        <f t="shared" si="19"/>
        <v>288.14886086428618</v>
      </c>
      <c r="F236" s="21">
        <f t="shared" si="20"/>
        <v>39900.642637756333</v>
      </c>
    </row>
    <row r="237" spans="1:6" x14ac:dyDescent="0.2">
      <c r="A237" s="6"/>
      <c r="B237" s="7">
        <f t="shared" si="18"/>
        <v>230</v>
      </c>
      <c r="C237" s="22">
        <f t="shared" si="17"/>
        <v>321.63952044647004</v>
      </c>
      <c r="D237" s="22">
        <f t="shared" si="21"/>
        <v>33.250535531463612</v>
      </c>
      <c r="E237" s="22">
        <f t="shared" si="19"/>
        <v>288.3889849150064</v>
      </c>
      <c r="F237" s="22">
        <f t="shared" si="20"/>
        <v>39612.253652841326</v>
      </c>
    </row>
    <row r="238" spans="1:6" x14ac:dyDescent="0.2">
      <c r="A238" s="6"/>
      <c r="B238" s="7">
        <f t="shared" si="18"/>
        <v>231</v>
      </c>
      <c r="C238" s="22">
        <f t="shared" si="17"/>
        <v>321.63952044647004</v>
      </c>
      <c r="D238" s="22">
        <f t="shared" si="21"/>
        <v>33.010211377367774</v>
      </c>
      <c r="E238" s="22">
        <f t="shared" si="19"/>
        <v>288.62930906910225</v>
      </c>
      <c r="F238" s="22">
        <f t="shared" si="20"/>
        <v>39323.624343772222</v>
      </c>
    </row>
    <row r="239" spans="1:6" x14ac:dyDescent="0.2">
      <c r="A239" s="6"/>
      <c r="B239" s="7">
        <f t="shared" si="18"/>
        <v>232</v>
      </c>
      <c r="C239" s="22">
        <f t="shared" si="17"/>
        <v>321.63952044647004</v>
      </c>
      <c r="D239" s="22">
        <f t="shared" si="21"/>
        <v>32.76968695314352</v>
      </c>
      <c r="E239" s="22">
        <f t="shared" si="19"/>
        <v>288.8698334933265</v>
      </c>
      <c r="F239" s="22">
        <f t="shared" si="20"/>
        <v>39034.754510278894</v>
      </c>
    </row>
    <row r="240" spans="1:6" x14ac:dyDescent="0.2">
      <c r="A240" s="6"/>
      <c r="B240" s="7">
        <f t="shared" si="18"/>
        <v>233</v>
      </c>
      <c r="C240" s="22">
        <f t="shared" si="17"/>
        <v>321.63952044647004</v>
      </c>
      <c r="D240" s="22">
        <f t="shared" si="21"/>
        <v>32.528962091899082</v>
      </c>
      <c r="E240" s="22">
        <f t="shared" si="19"/>
        <v>289.11055835457097</v>
      </c>
      <c r="F240" s="22">
        <f t="shared" si="20"/>
        <v>38745.643951924321</v>
      </c>
    </row>
    <row r="241" spans="1:6" x14ac:dyDescent="0.2">
      <c r="A241" s="6"/>
      <c r="B241" s="7">
        <f t="shared" si="18"/>
        <v>234</v>
      </c>
      <c r="C241" s="22">
        <f t="shared" si="17"/>
        <v>321.63952044647004</v>
      </c>
      <c r="D241" s="22">
        <f t="shared" si="21"/>
        <v>32.288036626603606</v>
      </c>
      <c r="E241" s="22">
        <f t="shared" si="19"/>
        <v>289.35148381986642</v>
      </c>
      <c r="F241" s="22">
        <f t="shared" si="20"/>
        <v>38456.292468104453</v>
      </c>
    </row>
    <row r="242" spans="1:6" x14ac:dyDescent="0.2">
      <c r="A242" s="6"/>
      <c r="B242" s="7">
        <f t="shared" si="18"/>
        <v>235</v>
      </c>
      <c r="C242" s="22">
        <f t="shared" si="17"/>
        <v>321.63952044647004</v>
      </c>
      <c r="D242" s="22">
        <f t="shared" si="21"/>
        <v>32.046910390087042</v>
      </c>
      <c r="E242" s="22">
        <f t="shared" si="19"/>
        <v>289.59261005638302</v>
      </c>
      <c r="F242" s="22">
        <f t="shared" si="20"/>
        <v>38166.699858048072</v>
      </c>
    </row>
    <row r="243" spans="1:6" x14ac:dyDescent="0.2">
      <c r="A243" s="6"/>
      <c r="B243" s="7">
        <f t="shared" si="18"/>
        <v>236</v>
      </c>
      <c r="C243" s="22">
        <f t="shared" si="17"/>
        <v>321.63952044647004</v>
      </c>
      <c r="D243" s="22">
        <f t="shared" si="21"/>
        <v>31.805583215040059</v>
      </c>
      <c r="E243" s="22">
        <f t="shared" si="19"/>
        <v>289.83393723143001</v>
      </c>
      <c r="F243" s="22">
        <f t="shared" si="20"/>
        <v>37876.865920816643</v>
      </c>
    </row>
    <row r="244" spans="1:6" x14ac:dyDescent="0.2">
      <c r="A244" s="6"/>
      <c r="B244" s="7">
        <f t="shared" si="18"/>
        <v>237</v>
      </c>
      <c r="C244" s="22">
        <f t="shared" si="17"/>
        <v>321.63952044647004</v>
      </c>
      <c r="D244" s="22">
        <f t="shared" si="21"/>
        <v>31.564054934013868</v>
      </c>
      <c r="E244" s="22">
        <f t="shared" si="19"/>
        <v>290.07546551245616</v>
      </c>
      <c r="F244" s="22">
        <f t="shared" si="20"/>
        <v>37586.790455304188</v>
      </c>
    </row>
    <row r="245" spans="1:6" x14ac:dyDescent="0.2">
      <c r="A245" s="6"/>
      <c r="B245" s="7">
        <f t="shared" si="18"/>
        <v>238</v>
      </c>
      <c r="C245" s="22">
        <f t="shared" si="17"/>
        <v>321.63952044647004</v>
      </c>
      <c r="D245" s="22">
        <f t="shared" si="21"/>
        <v>31.32232537942016</v>
      </c>
      <c r="E245" s="22">
        <f t="shared" si="19"/>
        <v>290.31719506704991</v>
      </c>
      <c r="F245" s="22">
        <f t="shared" si="20"/>
        <v>37296.473260237137</v>
      </c>
    </row>
    <row r="246" spans="1:6" x14ac:dyDescent="0.2">
      <c r="A246" s="6"/>
      <c r="B246" s="7">
        <f t="shared" si="18"/>
        <v>239</v>
      </c>
      <c r="C246" s="22">
        <f t="shared" si="17"/>
        <v>321.63952044647004</v>
      </c>
      <c r="D246" s="22">
        <f t="shared" si="21"/>
        <v>31.080394383530948</v>
      </c>
      <c r="E246" s="22">
        <f t="shared" si="19"/>
        <v>290.55912606293907</v>
      </c>
      <c r="F246" s="22">
        <f t="shared" si="20"/>
        <v>37005.9141341742</v>
      </c>
    </row>
    <row r="247" spans="1:6" ht="13.5" thickBot="1" x14ac:dyDescent="0.25">
      <c r="A247" s="14"/>
      <c r="B247" s="16">
        <f t="shared" si="18"/>
        <v>240</v>
      </c>
      <c r="C247" s="23">
        <f t="shared" si="17"/>
        <v>321.63952044647004</v>
      </c>
      <c r="D247" s="23">
        <f t="shared" si="21"/>
        <v>30.8382617784785</v>
      </c>
      <c r="E247" s="23">
        <f t="shared" si="19"/>
        <v>290.80125866799153</v>
      </c>
      <c r="F247" s="23">
        <f t="shared" si="20"/>
        <v>36715.112875506209</v>
      </c>
    </row>
    <row r="248" spans="1:6" x14ac:dyDescent="0.2">
      <c r="A248" s="31">
        <v>21</v>
      </c>
      <c r="B248" s="17">
        <f t="shared" si="18"/>
        <v>241</v>
      </c>
      <c r="C248" s="24">
        <f t="shared" si="17"/>
        <v>321.63952044647004</v>
      </c>
      <c r="D248" s="24">
        <f t="shared" si="21"/>
        <v>30.595927396255174</v>
      </c>
      <c r="E248" s="24">
        <f t="shared" si="19"/>
        <v>291.04359305021489</v>
      </c>
      <c r="F248" s="24">
        <f t="shared" si="20"/>
        <v>36424.069282455996</v>
      </c>
    </row>
    <row r="249" spans="1:6" x14ac:dyDescent="0.2">
      <c r="A249" s="6"/>
      <c r="B249" s="5">
        <f t="shared" si="18"/>
        <v>242</v>
      </c>
      <c r="C249" s="19">
        <f t="shared" si="17"/>
        <v>321.63952044647004</v>
      </c>
      <c r="D249" s="19">
        <f t="shared" si="21"/>
        <v>30.353391068713332</v>
      </c>
      <c r="E249" s="19">
        <f t="shared" si="19"/>
        <v>291.28612937775671</v>
      </c>
      <c r="F249" s="19">
        <f t="shared" si="20"/>
        <v>36132.783153078242</v>
      </c>
    </row>
    <row r="250" spans="1:6" x14ac:dyDescent="0.2">
      <c r="A250" s="6"/>
      <c r="B250" s="5">
        <f t="shared" si="18"/>
        <v>243</v>
      </c>
      <c r="C250" s="19">
        <f t="shared" si="17"/>
        <v>321.63952044647004</v>
      </c>
      <c r="D250" s="19">
        <f t="shared" si="21"/>
        <v>30.110652627565202</v>
      </c>
      <c r="E250" s="19">
        <f t="shared" si="19"/>
        <v>291.52886781890481</v>
      </c>
      <c r="F250" s="19">
        <f t="shared" si="20"/>
        <v>35841.25428525934</v>
      </c>
    </row>
    <row r="251" spans="1:6" x14ac:dyDescent="0.2">
      <c r="A251" s="6"/>
      <c r="B251" s="5">
        <f t="shared" si="18"/>
        <v>244</v>
      </c>
      <c r="C251" s="19">
        <f t="shared" si="17"/>
        <v>321.63952044647004</v>
      </c>
      <c r="D251" s="19">
        <f t="shared" si="21"/>
        <v>29.867711904382784</v>
      </c>
      <c r="E251" s="19">
        <f t="shared" si="19"/>
        <v>291.77180854208729</v>
      </c>
      <c r="F251" s="19">
        <f t="shared" si="20"/>
        <v>35549.482476717254</v>
      </c>
    </row>
    <row r="252" spans="1:6" x14ac:dyDescent="0.2">
      <c r="A252" s="6"/>
      <c r="B252" s="5">
        <f t="shared" si="18"/>
        <v>245</v>
      </c>
      <c r="C252" s="19">
        <f t="shared" si="17"/>
        <v>321.63952044647004</v>
      </c>
      <c r="D252" s="19">
        <f t="shared" si="21"/>
        <v>29.624568730597712</v>
      </c>
      <c r="E252" s="19">
        <f t="shared" si="19"/>
        <v>292.01495171587231</v>
      </c>
      <c r="F252" s="19">
        <f t="shared" si="20"/>
        <v>35257.467525001382</v>
      </c>
    </row>
    <row r="253" spans="1:6" x14ac:dyDescent="0.2">
      <c r="A253" s="6"/>
      <c r="B253" s="5">
        <f t="shared" si="18"/>
        <v>246</v>
      </c>
      <c r="C253" s="19">
        <f t="shared" si="17"/>
        <v>321.63952044647004</v>
      </c>
      <c r="D253" s="19">
        <f t="shared" si="21"/>
        <v>29.381222937501153</v>
      </c>
      <c r="E253" s="19">
        <f t="shared" si="19"/>
        <v>292.25829750896889</v>
      </c>
      <c r="F253" s="19">
        <f t="shared" si="20"/>
        <v>34965.209227492414</v>
      </c>
    </row>
    <row r="254" spans="1:6" x14ac:dyDescent="0.2">
      <c r="A254" s="6"/>
      <c r="B254" s="5">
        <f t="shared" si="18"/>
        <v>247</v>
      </c>
      <c r="C254" s="19">
        <f t="shared" si="17"/>
        <v>321.63952044647004</v>
      </c>
      <c r="D254" s="19">
        <f t="shared" si="21"/>
        <v>29.137674356243679</v>
      </c>
      <c r="E254" s="19">
        <f t="shared" si="19"/>
        <v>292.50184609022637</v>
      </c>
      <c r="F254" s="19">
        <f t="shared" si="20"/>
        <v>34672.707381402186</v>
      </c>
    </row>
    <row r="255" spans="1:6" x14ac:dyDescent="0.2">
      <c r="A255" s="6"/>
      <c r="B255" s="5">
        <f t="shared" si="18"/>
        <v>248</v>
      </c>
      <c r="C255" s="19">
        <f t="shared" si="17"/>
        <v>321.63952044647004</v>
      </c>
      <c r="D255" s="19">
        <f t="shared" si="21"/>
        <v>28.893922817835158</v>
      </c>
      <c r="E255" s="19">
        <f t="shared" si="19"/>
        <v>292.74559762863487</v>
      </c>
      <c r="F255" s="19">
        <f t="shared" si="20"/>
        <v>34379.96178377355</v>
      </c>
    </row>
    <row r="256" spans="1:6" x14ac:dyDescent="0.2">
      <c r="A256" s="6"/>
      <c r="B256" s="5">
        <f t="shared" si="18"/>
        <v>249</v>
      </c>
      <c r="C256" s="19">
        <f t="shared" si="17"/>
        <v>321.63952044647004</v>
      </c>
      <c r="D256" s="19">
        <f t="shared" si="21"/>
        <v>28.649968153144627</v>
      </c>
      <c r="E256" s="19">
        <f t="shared" si="19"/>
        <v>292.9895522933254</v>
      </c>
      <c r="F256" s="19">
        <f t="shared" si="20"/>
        <v>34086.972231480227</v>
      </c>
    </row>
    <row r="257" spans="1:6" x14ac:dyDescent="0.2">
      <c r="A257" s="6"/>
      <c r="B257" s="5">
        <f t="shared" si="18"/>
        <v>250</v>
      </c>
      <c r="C257" s="19">
        <f t="shared" si="17"/>
        <v>321.63952044647004</v>
      </c>
      <c r="D257" s="19">
        <f t="shared" si="21"/>
        <v>28.405810192900191</v>
      </c>
      <c r="E257" s="19">
        <f t="shared" si="19"/>
        <v>293.23371025356982</v>
      </c>
      <c r="F257" s="19">
        <f t="shared" si="20"/>
        <v>33793.73852122666</v>
      </c>
    </row>
    <row r="258" spans="1:6" x14ac:dyDescent="0.2">
      <c r="A258" s="6"/>
      <c r="B258" s="5">
        <f t="shared" si="18"/>
        <v>251</v>
      </c>
      <c r="C258" s="19">
        <f t="shared" si="17"/>
        <v>321.63952044647004</v>
      </c>
      <c r="D258" s="19">
        <f t="shared" si="21"/>
        <v>28.161448767688885</v>
      </c>
      <c r="E258" s="19">
        <f t="shared" si="19"/>
        <v>293.47807167878113</v>
      </c>
      <c r="F258" s="19">
        <f t="shared" si="20"/>
        <v>33500.260449547881</v>
      </c>
    </row>
    <row r="259" spans="1:6" ht="13.5" thickBot="1" x14ac:dyDescent="0.25">
      <c r="A259" s="14"/>
      <c r="B259" s="15">
        <f t="shared" si="18"/>
        <v>252</v>
      </c>
      <c r="C259" s="20">
        <f t="shared" si="17"/>
        <v>321.63952044647004</v>
      </c>
      <c r="D259" s="20">
        <f t="shared" si="21"/>
        <v>27.916883707956568</v>
      </c>
      <c r="E259" s="20">
        <f t="shared" si="19"/>
        <v>293.72263673851347</v>
      </c>
      <c r="F259" s="20">
        <f t="shared" si="20"/>
        <v>33206.537812809365</v>
      </c>
    </row>
    <row r="260" spans="1:6" x14ac:dyDescent="0.2">
      <c r="A260" s="31">
        <v>22</v>
      </c>
      <c r="B260" s="13">
        <f t="shared" si="18"/>
        <v>253</v>
      </c>
      <c r="C260" s="21">
        <f t="shared" si="17"/>
        <v>321.63952044647004</v>
      </c>
      <c r="D260" s="21">
        <f t="shared" si="21"/>
        <v>27.672114844007805</v>
      </c>
      <c r="E260" s="21">
        <f t="shared" si="19"/>
        <v>293.96740560246224</v>
      </c>
      <c r="F260" s="21">
        <f t="shared" si="20"/>
        <v>32912.570407206906</v>
      </c>
    </row>
    <row r="261" spans="1:6" x14ac:dyDescent="0.2">
      <c r="A261" s="6"/>
      <c r="B261" s="7">
        <f t="shared" si="18"/>
        <v>254</v>
      </c>
      <c r="C261" s="22">
        <f t="shared" si="17"/>
        <v>321.63952044647004</v>
      </c>
      <c r="D261" s="22">
        <f t="shared" si="21"/>
        <v>27.427142006005756</v>
      </c>
      <c r="E261" s="22">
        <f t="shared" si="19"/>
        <v>294.21237844046431</v>
      </c>
      <c r="F261" s="22">
        <f t="shared" si="20"/>
        <v>32618.358028766441</v>
      </c>
    </row>
    <row r="262" spans="1:6" x14ac:dyDescent="0.2">
      <c r="A262" s="6"/>
      <c r="B262" s="7">
        <f t="shared" si="18"/>
        <v>255</v>
      </c>
      <c r="C262" s="22">
        <f t="shared" si="17"/>
        <v>321.63952044647004</v>
      </c>
      <c r="D262" s="22">
        <f t="shared" si="21"/>
        <v>27.181965023972037</v>
      </c>
      <c r="E262" s="22">
        <f t="shared" si="19"/>
        <v>294.45755542249799</v>
      </c>
      <c r="F262" s="22">
        <f t="shared" si="20"/>
        <v>32323.900473343943</v>
      </c>
    </row>
    <row r="263" spans="1:6" x14ac:dyDescent="0.2">
      <c r="A263" s="6"/>
      <c r="B263" s="7">
        <f t="shared" si="18"/>
        <v>256</v>
      </c>
      <c r="C263" s="22">
        <f t="shared" si="17"/>
        <v>321.63952044647004</v>
      </c>
      <c r="D263" s="22">
        <f t="shared" si="21"/>
        <v>26.936583727786623</v>
      </c>
      <c r="E263" s="22">
        <f t="shared" si="19"/>
        <v>294.70293671868342</v>
      </c>
      <c r="F263" s="22">
        <f t="shared" si="20"/>
        <v>32029.197536625259</v>
      </c>
    </row>
    <row r="264" spans="1:6" x14ac:dyDescent="0.2">
      <c r="A264" s="6"/>
      <c r="B264" s="7">
        <f t="shared" si="18"/>
        <v>257</v>
      </c>
      <c r="C264" s="22">
        <f t="shared" si="17"/>
        <v>321.63952044647004</v>
      </c>
      <c r="D264" s="22">
        <f t="shared" si="21"/>
        <v>26.690997947187714</v>
      </c>
      <c r="E264" s="22">
        <f t="shared" si="19"/>
        <v>294.94852249928232</v>
      </c>
      <c r="F264" s="22">
        <f t="shared" si="20"/>
        <v>31734.249014125977</v>
      </c>
    </row>
    <row r="265" spans="1:6" x14ac:dyDescent="0.2">
      <c r="A265" s="6"/>
      <c r="B265" s="7">
        <f t="shared" si="18"/>
        <v>258</v>
      </c>
      <c r="C265" s="22">
        <f t="shared" ref="C265:C328" si="22">$C$5</f>
        <v>321.63952044647004</v>
      </c>
      <c r="D265" s="22">
        <f t="shared" si="21"/>
        <v>26.445207511771645</v>
      </c>
      <c r="E265" s="22">
        <f t="shared" si="19"/>
        <v>295.19431293469842</v>
      </c>
      <c r="F265" s="22">
        <f t="shared" si="20"/>
        <v>31439.054701191279</v>
      </c>
    </row>
    <row r="266" spans="1:6" x14ac:dyDescent="0.2">
      <c r="A266" s="6"/>
      <c r="B266" s="7">
        <f t="shared" si="18"/>
        <v>259</v>
      </c>
      <c r="C266" s="22">
        <f t="shared" si="22"/>
        <v>321.63952044647004</v>
      </c>
      <c r="D266" s="22">
        <f t="shared" si="21"/>
        <v>26.199212250992733</v>
      </c>
      <c r="E266" s="22">
        <f t="shared" si="19"/>
        <v>295.44030819547731</v>
      </c>
      <c r="F266" s="22">
        <f t="shared" si="20"/>
        <v>31143.614392995802</v>
      </c>
    </row>
    <row r="267" spans="1:6" x14ac:dyDescent="0.2">
      <c r="A267" s="6"/>
      <c r="B267" s="7">
        <f t="shared" ref="B267:B330" si="23">B266+1</f>
        <v>260</v>
      </c>
      <c r="C267" s="22">
        <f t="shared" si="22"/>
        <v>321.63952044647004</v>
      </c>
      <c r="D267" s="22">
        <f t="shared" si="21"/>
        <v>25.953011994163166</v>
      </c>
      <c r="E267" s="22">
        <f t="shared" si="19"/>
        <v>295.6865084523069</v>
      </c>
      <c r="F267" s="22">
        <f t="shared" si="20"/>
        <v>30847.927884543496</v>
      </c>
    </row>
    <row r="268" spans="1:6" x14ac:dyDescent="0.2">
      <c r="A268" s="6"/>
      <c r="B268" s="7">
        <f t="shared" si="23"/>
        <v>261</v>
      </c>
      <c r="C268" s="22">
        <f t="shared" si="22"/>
        <v>321.63952044647004</v>
      </c>
      <c r="D268" s="22">
        <f t="shared" si="21"/>
        <v>25.706606570452916</v>
      </c>
      <c r="E268" s="22">
        <f t="shared" ref="E268:E331" si="24">C268-D268</f>
        <v>295.93291387601715</v>
      </c>
      <c r="F268" s="22">
        <f t="shared" si="20"/>
        <v>30551.994970667478</v>
      </c>
    </row>
    <row r="269" spans="1:6" x14ac:dyDescent="0.2">
      <c r="A269" s="6"/>
      <c r="B269" s="7">
        <f t="shared" si="23"/>
        <v>262</v>
      </c>
      <c r="C269" s="22">
        <f t="shared" si="22"/>
        <v>321.63952044647004</v>
      </c>
      <c r="D269" s="22">
        <f t="shared" si="21"/>
        <v>25.459995808889563</v>
      </c>
      <c r="E269" s="22">
        <f t="shared" si="24"/>
        <v>296.17952463758047</v>
      </c>
      <c r="F269" s="22">
        <f t="shared" ref="F269:F332" si="25">F268-E269</f>
        <v>30255.815446029897</v>
      </c>
    </row>
    <row r="270" spans="1:6" x14ac:dyDescent="0.2">
      <c r="A270" s="6"/>
      <c r="B270" s="7">
        <f t="shared" si="23"/>
        <v>263</v>
      </c>
      <c r="C270" s="22">
        <f t="shared" si="22"/>
        <v>321.63952044647004</v>
      </c>
      <c r="D270" s="22">
        <f t="shared" si="21"/>
        <v>25.213179538358247</v>
      </c>
      <c r="E270" s="22">
        <f t="shared" si="24"/>
        <v>296.4263409081118</v>
      </c>
      <c r="F270" s="22">
        <f t="shared" si="25"/>
        <v>29959.389105121787</v>
      </c>
    </row>
    <row r="271" spans="1:6" ht="13.5" thickBot="1" x14ac:dyDescent="0.25">
      <c r="A271" s="14"/>
      <c r="B271" s="16">
        <f t="shared" si="23"/>
        <v>264</v>
      </c>
      <c r="C271" s="23">
        <f t="shared" si="22"/>
        <v>321.63952044647004</v>
      </c>
      <c r="D271" s="23">
        <f t="shared" si="21"/>
        <v>24.96615758760149</v>
      </c>
      <c r="E271" s="23">
        <f t="shared" si="24"/>
        <v>296.67336285886853</v>
      </c>
      <c r="F271" s="23">
        <f t="shared" si="25"/>
        <v>29662.715742262917</v>
      </c>
    </row>
    <row r="272" spans="1:6" x14ac:dyDescent="0.2">
      <c r="A272" s="31">
        <v>23</v>
      </c>
      <c r="B272" s="17">
        <f t="shared" si="23"/>
        <v>265</v>
      </c>
      <c r="C272" s="24">
        <f t="shared" si="22"/>
        <v>321.63952044647004</v>
      </c>
      <c r="D272" s="24">
        <f t="shared" si="21"/>
        <v>24.7189297852191</v>
      </c>
      <c r="E272" s="24">
        <f t="shared" si="24"/>
        <v>296.92059066125097</v>
      </c>
      <c r="F272" s="24">
        <f t="shared" si="25"/>
        <v>29365.795151601666</v>
      </c>
    </row>
    <row r="273" spans="1:6" x14ac:dyDescent="0.2">
      <c r="A273" s="6"/>
      <c r="B273" s="5">
        <f t="shared" si="23"/>
        <v>266</v>
      </c>
      <c r="C273" s="19">
        <f t="shared" si="22"/>
        <v>321.63952044647004</v>
      </c>
      <c r="D273" s="19">
        <f t="shared" si="21"/>
        <v>24.471495959668058</v>
      </c>
      <c r="E273" s="19">
        <f t="shared" si="24"/>
        <v>297.16802448680198</v>
      </c>
      <c r="F273" s="19">
        <f t="shared" si="25"/>
        <v>29068.627127114865</v>
      </c>
    </row>
    <row r="274" spans="1:6" x14ac:dyDescent="0.2">
      <c r="A274" s="6"/>
      <c r="B274" s="5">
        <f t="shared" si="23"/>
        <v>267</v>
      </c>
      <c r="C274" s="19">
        <f t="shared" si="22"/>
        <v>321.63952044647004</v>
      </c>
      <c r="D274" s="19">
        <f t="shared" si="21"/>
        <v>24.223855939262389</v>
      </c>
      <c r="E274" s="19">
        <f t="shared" si="24"/>
        <v>297.41566450720768</v>
      </c>
      <c r="F274" s="19">
        <f t="shared" si="25"/>
        <v>28771.211462607658</v>
      </c>
    </row>
    <row r="275" spans="1:6" x14ac:dyDescent="0.2">
      <c r="A275" s="6"/>
      <c r="B275" s="5">
        <f t="shared" si="23"/>
        <v>268</v>
      </c>
      <c r="C275" s="19">
        <f t="shared" si="22"/>
        <v>321.63952044647004</v>
      </c>
      <c r="D275" s="19">
        <f t="shared" si="21"/>
        <v>23.97600955217305</v>
      </c>
      <c r="E275" s="19">
        <f t="shared" si="24"/>
        <v>297.66351089429702</v>
      </c>
      <c r="F275" s="19">
        <f t="shared" si="25"/>
        <v>28473.547951713361</v>
      </c>
    </row>
    <row r="276" spans="1:6" x14ac:dyDescent="0.2">
      <c r="A276" s="6"/>
      <c r="B276" s="5">
        <f t="shared" si="23"/>
        <v>269</v>
      </c>
      <c r="C276" s="19">
        <f t="shared" si="22"/>
        <v>321.63952044647004</v>
      </c>
      <c r="D276" s="19">
        <f t="shared" ref="D276:D339" si="26">F275*$C$3/12</f>
        <v>23.727956626427801</v>
      </c>
      <c r="E276" s="19">
        <f t="shared" si="24"/>
        <v>297.91156382004226</v>
      </c>
      <c r="F276" s="19">
        <f t="shared" si="25"/>
        <v>28175.636387893319</v>
      </c>
    </row>
    <row r="277" spans="1:6" x14ac:dyDescent="0.2">
      <c r="A277" s="6"/>
      <c r="B277" s="5">
        <f t="shared" si="23"/>
        <v>270</v>
      </c>
      <c r="C277" s="19">
        <f t="shared" si="22"/>
        <v>321.63952044647004</v>
      </c>
      <c r="D277" s="19">
        <f t="shared" si="26"/>
        <v>23.479696989911101</v>
      </c>
      <c r="E277" s="19">
        <f t="shared" si="24"/>
        <v>298.15982345655897</v>
      </c>
      <c r="F277" s="19">
        <f t="shared" si="25"/>
        <v>27877.476564436762</v>
      </c>
    </row>
    <row r="278" spans="1:6" x14ac:dyDescent="0.2">
      <c r="A278" s="6"/>
      <c r="B278" s="5">
        <f t="shared" si="23"/>
        <v>271</v>
      </c>
      <c r="C278" s="19">
        <f t="shared" si="22"/>
        <v>321.63952044647004</v>
      </c>
      <c r="D278" s="19">
        <f t="shared" si="26"/>
        <v>23.231230470363968</v>
      </c>
      <c r="E278" s="19">
        <f t="shared" si="24"/>
        <v>298.40828997610606</v>
      </c>
      <c r="F278" s="19">
        <f t="shared" si="25"/>
        <v>27579.068274460657</v>
      </c>
    </row>
    <row r="279" spans="1:6" x14ac:dyDescent="0.2">
      <c r="A279" s="6"/>
      <c r="B279" s="5">
        <f t="shared" si="23"/>
        <v>272</v>
      </c>
      <c r="C279" s="19">
        <f t="shared" si="22"/>
        <v>321.63952044647004</v>
      </c>
      <c r="D279" s="19">
        <f t="shared" si="26"/>
        <v>22.98255689538388</v>
      </c>
      <c r="E279" s="19">
        <f t="shared" si="24"/>
        <v>298.65696355108616</v>
      </c>
      <c r="F279" s="19">
        <f t="shared" si="25"/>
        <v>27280.411310909571</v>
      </c>
    </row>
    <row r="280" spans="1:6" x14ac:dyDescent="0.2">
      <c r="A280" s="6"/>
      <c r="B280" s="5">
        <f t="shared" si="23"/>
        <v>273</v>
      </c>
      <c r="C280" s="19">
        <f t="shared" si="22"/>
        <v>321.63952044647004</v>
      </c>
      <c r="D280" s="19">
        <f t="shared" si="26"/>
        <v>22.733676092424645</v>
      </c>
      <c r="E280" s="19">
        <f t="shared" si="24"/>
        <v>298.90584435404537</v>
      </c>
      <c r="F280" s="19">
        <f t="shared" si="25"/>
        <v>26981.505466555525</v>
      </c>
    </row>
    <row r="281" spans="1:6" x14ac:dyDescent="0.2">
      <c r="A281" s="6"/>
      <c r="B281" s="5">
        <f t="shared" si="23"/>
        <v>274</v>
      </c>
      <c r="C281" s="19">
        <f t="shared" si="22"/>
        <v>321.63952044647004</v>
      </c>
      <c r="D281" s="19">
        <f t="shared" si="26"/>
        <v>22.48458788879627</v>
      </c>
      <c r="E281" s="19">
        <f t="shared" si="24"/>
        <v>299.15493255767376</v>
      </c>
      <c r="F281" s="19">
        <f t="shared" si="25"/>
        <v>26682.350533997851</v>
      </c>
    </row>
    <row r="282" spans="1:6" x14ac:dyDescent="0.2">
      <c r="A282" s="6"/>
      <c r="B282" s="5">
        <f t="shared" si="23"/>
        <v>275</v>
      </c>
      <c r="C282" s="19">
        <f t="shared" si="22"/>
        <v>321.63952044647004</v>
      </c>
      <c r="D282" s="19">
        <f t="shared" si="26"/>
        <v>22.235292111664876</v>
      </c>
      <c r="E282" s="19">
        <f t="shared" si="24"/>
        <v>299.40422833480517</v>
      </c>
      <c r="F282" s="19">
        <f t="shared" si="25"/>
        <v>26382.946305663045</v>
      </c>
    </row>
    <row r="283" spans="1:6" ht="13.5" thickBot="1" x14ac:dyDescent="0.25">
      <c r="A283" s="14"/>
      <c r="B283" s="15">
        <f t="shared" si="23"/>
        <v>276</v>
      </c>
      <c r="C283" s="20">
        <f t="shared" si="22"/>
        <v>321.63952044647004</v>
      </c>
      <c r="D283" s="20">
        <f t="shared" si="26"/>
        <v>21.985788588052539</v>
      </c>
      <c r="E283" s="20">
        <f t="shared" si="24"/>
        <v>299.65373185841753</v>
      </c>
      <c r="F283" s="20">
        <f t="shared" si="25"/>
        <v>26083.292573804629</v>
      </c>
    </row>
    <row r="284" spans="1:6" x14ac:dyDescent="0.2">
      <c r="A284" s="31">
        <v>24</v>
      </c>
      <c r="B284" s="13">
        <f t="shared" si="23"/>
        <v>277</v>
      </c>
      <c r="C284" s="21">
        <f t="shared" si="22"/>
        <v>321.63952044647004</v>
      </c>
      <c r="D284" s="21">
        <f t="shared" si="26"/>
        <v>21.736077144837193</v>
      </c>
      <c r="E284" s="21">
        <f t="shared" si="24"/>
        <v>299.90344330163288</v>
      </c>
      <c r="F284" s="21">
        <f t="shared" si="25"/>
        <v>25783.389130502997</v>
      </c>
    </row>
    <row r="285" spans="1:6" x14ac:dyDescent="0.2">
      <c r="A285" s="6"/>
      <c r="B285" s="7">
        <f t="shared" si="23"/>
        <v>278</v>
      </c>
      <c r="C285" s="22">
        <f t="shared" si="22"/>
        <v>321.63952044647004</v>
      </c>
      <c r="D285" s="22">
        <f t="shared" si="26"/>
        <v>21.486157608752496</v>
      </c>
      <c r="E285" s="22">
        <f t="shared" si="24"/>
        <v>300.15336283771757</v>
      </c>
      <c r="F285" s="22">
        <f t="shared" si="25"/>
        <v>25483.235767665279</v>
      </c>
    </row>
    <row r="286" spans="1:6" x14ac:dyDescent="0.2">
      <c r="A286" s="6"/>
      <c r="B286" s="7">
        <f t="shared" si="23"/>
        <v>279</v>
      </c>
      <c r="C286" s="22">
        <f t="shared" si="22"/>
        <v>321.63952044647004</v>
      </c>
      <c r="D286" s="22">
        <f t="shared" si="26"/>
        <v>21.236029806387734</v>
      </c>
      <c r="E286" s="22">
        <f t="shared" si="24"/>
        <v>300.40349064008228</v>
      </c>
      <c r="F286" s="22">
        <f t="shared" si="25"/>
        <v>25182.832277025198</v>
      </c>
    </row>
    <row r="287" spans="1:6" x14ac:dyDescent="0.2">
      <c r="A287" s="6"/>
      <c r="B287" s="7">
        <f t="shared" si="23"/>
        <v>280</v>
      </c>
      <c r="C287" s="22">
        <f t="shared" si="22"/>
        <v>321.63952044647004</v>
      </c>
      <c r="D287" s="22">
        <f t="shared" si="26"/>
        <v>20.985693564187667</v>
      </c>
      <c r="E287" s="22">
        <f t="shared" si="24"/>
        <v>300.65382688228237</v>
      </c>
      <c r="F287" s="22">
        <f t="shared" si="25"/>
        <v>24882.178450142914</v>
      </c>
    </row>
    <row r="288" spans="1:6" x14ac:dyDescent="0.2">
      <c r="A288" s="6"/>
      <c r="B288" s="7">
        <f t="shared" si="23"/>
        <v>281</v>
      </c>
      <c r="C288" s="22">
        <f t="shared" si="22"/>
        <v>321.63952044647004</v>
      </c>
      <c r="D288" s="22">
        <f t="shared" si="26"/>
        <v>20.735148708452428</v>
      </c>
      <c r="E288" s="22">
        <f t="shared" si="24"/>
        <v>300.90437173801763</v>
      </c>
      <c r="F288" s="22">
        <f t="shared" si="25"/>
        <v>24581.274078404895</v>
      </c>
    </row>
    <row r="289" spans="1:6" x14ac:dyDescent="0.2">
      <c r="A289" s="6"/>
      <c r="B289" s="7">
        <f t="shared" si="23"/>
        <v>282</v>
      </c>
      <c r="C289" s="22">
        <f t="shared" si="22"/>
        <v>321.63952044647004</v>
      </c>
      <c r="D289" s="22">
        <f t="shared" si="26"/>
        <v>20.484395065337413</v>
      </c>
      <c r="E289" s="22">
        <f t="shared" si="24"/>
        <v>301.15512538113262</v>
      </c>
      <c r="F289" s="22">
        <f t="shared" si="25"/>
        <v>24280.118953023761</v>
      </c>
    </row>
    <row r="290" spans="1:6" x14ac:dyDescent="0.2">
      <c r="A290" s="6"/>
      <c r="B290" s="7">
        <f t="shared" si="23"/>
        <v>283</v>
      </c>
      <c r="C290" s="22">
        <f t="shared" si="22"/>
        <v>321.63952044647004</v>
      </c>
      <c r="D290" s="22">
        <f t="shared" si="26"/>
        <v>20.233432460853134</v>
      </c>
      <c r="E290" s="22">
        <f t="shared" si="24"/>
        <v>301.40608798561692</v>
      </c>
      <c r="F290" s="22">
        <f t="shared" si="25"/>
        <v>23978.712865038146</v>
      </c>
    </row>
    <row r="291" spans="1:6" x14ac:dyDescent="0.2">
      <c r="A291" s="6"/>
      <c r="B291" s="7">
        <f t="shared" si="23"/>
        <v>284</v>
      </c>
      <c r="C291" s="22">
        <f t="shared" si="22"/>
        <v>321.63952044647004</v>
      </c>
      <c r="D291" s="22">
        <f t="shared" si="26"/>
        <v>19.982260720865121</v>
      </c>
      <c r="E291" s="22">
        <f t="shared" si="24"/>
        <v>301.65725972560494</v>
      </c>
      <c r="F291" s="22">
        <f t="shared" si="25"/>
        <v>23677.05560531254</v>
      </c>
    </row>
    <row r="292" spans="1:6" x14ac:dyDescent="0.2">
      <c r="A292" s="6"/>
      <c r="B292" s="7">
        <f t="shared" si="23"/>
        <v>285</v>
      </c>
      <c r="C292" s="22">
        <f t="shared" si="22"/>
        <v>321.63952044647004</v>
      </c>
      <c r="D292" s="22">
        <f t="shared" si="26"/>
        <v>19.730879671093785</v>
      </c>
      <c r="E292" s="22">
        <f t="shared" si="24"/>
        <v>301.90864077537628</v>
      </c>
      <c r="F292" s="22">
        <f t="shared" si="25"/>
        <v>23375.146964537165</v>
      </c>
    </row>
    <row r="293" spans="1:6" x14ac:dyDescent="0.2">
      <c r="A293" s="6"/>
      <c r="B293" s="7">
        <f t="shared" si="23"/>
        <v>286</v>
      </c>
      <c r="C293" s="22">
        <f t="shared" si="22"/>
        <v>321.63952044647004</v>
      </c>
      <c r="D293" s="22">
        <f t="shared" si="26"/>
        <v>19.479289137114304</v>
      </c>
      <c r="E293" s="22">
        <f t="shared" si="24"/>
        <v>302.16023130935577</v>
      </c>
      <c r="F293" s="22">
        <f t="shared" si="25"/>
        <v>23072.986733227808</v>
      </c>
    </row>
    <row r="294" spans="1:6" x14ac:dyDescent="0.2">
      <c r="A294" s="6"/>
      <c r="B294" s="7">
        <f t="shared" si="23"/>
        <v>287</v>
      </c>
      <c r="C294" s="22">
        <f t="shared" si="22"/>
        <v>321.63952044647004</v>
      </c>
      <c r="D294" s="22">
        <f t="shared" si="26"/>
        <v>19.227488944356505</v>
      </c>
      <c r="E294" s="22">
        <f t="shared" si="24"/>
        <v>302.41203150211356</v>
      </c>
      <c r="F294" s="22">
        <f t="shared" si="25"/>
        <v>22770.574701725694</v>
      </c>
    </row>
    <row r="295" spans="1:6" ht="13.5" thickBot="1" x14ac:dyDescent="0.25">
      <c r="A295" s="14"/>
      <c r="B295" s="16">
        <f t="shared" si="23"/>
        <v>288</v>
      </c>
      <c r="C295" s="23">
        <f t="shared" si="22"/>
        <v>321.63952044647004</v>
      </c>
      <c r="D295" s="23">
        <f t="shared" si="26"/>
        <v>18.975478918104745</v>
      </c>
      <c r="E295" s="23">
        <f t="shared" si="24"/>
        <v>302.66404152836532</v>
      </c>
      <c r="F295" s="23">
        <f t="shared" si="25"/>
        <v>22467.910660197329</v>
      </c>
    </row>
    <row r="296" spans="1:6" x14ac:dyDescent="0.2">
      <c r="A296" s="31">
        <v>25</v>
      </c>
      <c r="B296" s="17">
        <f t="shared" si="23"/>
        <v>289</v>
      </c>
      <c r="C296" s="24">
        <f t="shared" si="22"/>
        <v>321.63952044647004</v>
      </c>
      <c r="D296" s="24">
        <f t="shared" si="26"/>
        <v>18.723258883497774</v>
      </c>
      <c r="E296" s="24">
        <f t="shared" si="24"/>
        <v>302.91626156297229</v>
      </c>
      <c r="F296" s="24">
        <f t="shared" si="25"/>
        <v>22164.994398634357</v>
      </c>
    </row>
    <row r="297" spans="1:6" x14ac:dyDescent="0.2">
      <c r="A297" s="6"/>
      <c r="B297" s="5">
        <f t="shared" si="23"/>
        <v>290</v>
      </c>
      <c r="C297" s="19">
        <f t="shared" si="22"/>
        <v>321.63952044647004</v>
      </c>
      <c r="D297" s="19">
        <f t="shared" si="26"/>
        <v>18.470828665528632</v>
      </c>
      <c r="E297" s="19">
        <f t="shared" si="24"/>
        <v>303.1686917809414</v>
      </c>
      <c r="F297" s="19">
        <f t="shared" si="25"/>
        <v>21861.825706853415</v>
      </c>
    </row>
    <row r="298" spans="1:6" x14ac:dyDescent="0.2">
      <c r="A298" s="6"/>
      <c r="B298" s="5">
        <f t="shared" si="23"/>
        <v>291</v>
      </c>
      <c r="C298" s="19">
        <f t="shared" si="22"/>
        <v>321.63952044647004</v>
      </c>
      <c r="D298" s="19">
        <f t="shared" si="26"/>
        <v>18.218188089044514</v>
      </c>
      <c r="E298" s="19">
        <f t="shared" si="24"/>
        <v>303.42133235742551</v>
      </c>
      <c r="F298" s="19">
        <f t="shared" si="25"/>
        <v>21558.404374495989</v>
      </c>
    </row>
    <row r="299" spans="1:6" x14ac:dyDescent="0.2">
      <c r="A299" s="6"/>
      <c r="B299" s="5">
        <f t="shared" si="23"/>
        <v>292</v>
      </c>
      <c r="C299" s="19">
        <f t="shared" si="22"/>
        <v>321.63952044647004</v>
      </c>
      <c r="D299" s="19">
        <f t="shared" si="26"/>
        <v>17.965336978746659</v>
      </c>
      <c r="E299" s="19">
        <f t="shared" si="24"/>
        <v>303.67418346772337</v>
      </c>
      <c r="F299" s="19">
        <f t="shared" si="25"/>
        <v>21254.730191028266</v>
      </c>
    </row>
    <row r="300" spans="1:6" x14ac:dyDescent="0.2">
      <c r="A300" s="6"/>
      <c r="B300" s="5">
        <f t="shared" si="23"/>
        <v>293</v>
      </c>
      <c r="C300" s="19">
        <f t="shared" si="22"/>
        <v>321.63952044647004</v>
      </c>
      <c r="D300" s="19">
        <f t="shared" si="26"/>
        <v>17.712275159190224</v>
      </c>
      <c r="E300" s="19">
        <f t="shared" si="24"/>
        <v>303.92724528727985</v>
      </c>
      <c r="F300" s="19">
        <f t="shared" si="25"/>
        <v>20950.802945740987</v>
      </c>
    </row>
    <row r="301" spans="1:6" x14ac:dyDescent="0.2">
      <c r="A301" s="6"/>
      <c r="B301" s="5">
        <f t="shared" si="23"/>
        <v>294</v>
      </c>
      <c r="C301" s="19">
        <f t="shared" si="22"/>
        <v>321.63952044647004</v>
      </c>
      <c r="D301" s="19">
        <f t="shared" si="26"/>
        <v>17.459002454784155</v>
      </c>
      <c r="E301" s="19">
        <f t="shared" si="24"/>
        <v>304.18051799168586</v>
      </c>
      <c r="F301" s="19">
        <f t="shared" si="25"/>
        <v>20646.622427749302</v>
      </c>
    </row>
    <row r="302" spans="1:6" x14ac:dyDescent="0.2">
      <c r="A302" s="6"/>
      <c r="B302" s="5">
        <f t="shared" si="23"/>
        <v>295</v>
      </c>
      <c r="C302" s="19">
        <f t="shared" si="22"/>
        <v>321.63952044647004</v>
      </c>
      <c r="D302" s="19">
        <f t="shared" si="26"/>
        <v>17.205518689791084</v>
      </c>
      <c r="E302" s="19">
        <f t="shared" si="24"/>
        <v>304.43400175667898</v>
      </c>
      <c r="F302" s="19">
        <f t="shared" si="25"/>
        <v>20342.188425992623</v>
      </c>
    </row>
    <row r="303" spans="1:6" x14ac:dyDescent="0.2">
      <c r="A303" s="6"/>
      <c r="B303" s="5">
        <f t="shared" si="23"/>
        <v>296</v>
      </c>
      <c r="C303" s="19">
        <f t="shared" si="22"/>
        <v>321.63952044647004</v>
      </c>
      <c r="D303" s="19">
        <f t="shared" si="26"/>
        <v>16.951823688327185</v>
      </c>
      <c r="E303" s="19">
        <f t="shared" si="24"/>
        <v>304.68769675814286</v>
      </c>
      <c r="F303" s="19">
        <f t="shared" si="25"/>
        <v>20037.500729234482</v>
      </c>
    </row>
    <row r="304" spans="1:6" x14ac:dyDescent="0.2">
      <c r="A304" s="6"/>
      <c r="B304" s="5">
        <f t="shared" si="23"/>
        <v>297</v>
      </c>
      <c r="C304" s="19">
        <f t="shared" si="22"/>
        <v>321.63952044647004</v>
      </c>
      <c r="D304" s="19">
        <f t="shared" si="26"/>
        <v>16.697917274362069</v>
      </c>
      <c r="E304" s="19">
        <f t="shared" si="24"/>
        <v>304.94160317210799</v>
      </c>
      <c r="F304" s="19">
        <f t="shared" si="25"/>
        <v>19732.559126062373</v>
      </c>
    </row>
    <row r="305" spans="1:6" x14ac:dyDescent="0.2">
      <c r="A305" s="6"/>
      <c r="B305" s="5">
        <f t="shared" si="23"/>
        <v>298</v>
      </c>
      <c r="C305" s="19">
        <f t="shared" si="22"/>
        <v>321.63952044647004</v>
      </c>
      <c r="D305" s="19">
        <f t="shared" si="26"/>
        <v>16.443799271718643</v>
      </c>
      <c r="E305" s="19">
        <f t="shared" si="24"/>
        <v>305.19572117475138</v>
      </c>
      <c r="F305" s="19">
        <f t="shared" si="25"/>
        <v>19427.363404887623</v>
      </c>
    </row>
    <row r="306" spans="1:6" x14ac:dyDescent="0.2">
      <c r="A306" s="6"/>
      <c r="B306" s="5">
        <f t="shared" si="23"/>
        <v>299</v>
      </c>
      <c r="C306" s="19">
        <f t="shared" si="22"/>
        <v>321.63952044647004</v>
      </c>
      <c r="D306" s="19">
        <f t="shared" si="26"/>
        <v>16.189469504073021</v>
      </c>
      <c r="E306" s="19">
        <f t="shared" si="24"/>
        <v>305.45005094239701</v>
      </c>
      <c r="F306" s="19">
        <f t="shared" si="25"/>
        <v>19121.913353945227</v>
      </c>
    </row>
    <row r="307" spans="1:6" ht="13.5" thickBot="1" x14ac:dyDescent="0.25">
      <c r="A307" s="14"/>
      <c r="B307" s="15">
        <f t="shared" si="23"/>
        <v>300</v>
      </c>
      <c r="C307" s="20">
        <f t="shared" si="22"/>
        <v>321.63952044647004</v>
      </c>
      <c r="D307" s="20">
        <f t="shared" si="26"/>
        <v>15.934927794954357</v>
      </c>
      <c r="E307" s="20">
        <f t="shared" si="24"/>
        <v>305.70459265151567</v>
      </c>
      <c r="F307" s="20">
        <f t="shared" si="25"/>
        <v>18816.20876129371</v>
      </c>
    </row>
    <row r="308" spans="1:6" x14ac:dyDescent="0.2">
      <c r="A308" s="31">
        <v>26</v>
      </c>
      <c r="B308" s="13">
        <f t="shared" si="23"/>
        <v>301</v>
      </c>
      <c r="C308" s="21">
        <f t="shared" si="22"/>
        <v>321.63952044647004</v>
      </c>
      <c r="D308" s="21">
        <f t="shared" si="26"/>
        <v>15.680173967744759</v>
      </c>
      <c r="E308" s="21">
        <f t="shared" si="24"/>
        <v>305.95934647872531</v>
      </c>
      <c r="F308" s="21">
        <f t="shared" si="25"/>
        <v>18510.249414814985</v>
      </c>
    </row>
    <row r="309" spans="1:6" x14ac:dyDescent="0.2">
      <c r="A309" s="6"/>
      <c r="B309" s="7">
        <f t="shared" si="23"/>
        <v>302</v>
      </c>
      <c r="C309" s="22">
        <f t="shared" si="22"/>
        <v>321.63952044647004</v>
      </c>
      <c r="D309" s="22">
        <f t="shared" si="26"/>
        <v>15.425207845679154</v>
      </c>
      <c r="E309" s="22">
        <f t="shared" si="24"/>
        <v>306.21431260079089</v>
      </c>
      <c r="F309" s="22">
        <f t="shared" si="25"/>
        <v>18204.035102214195</v>
      </c>
    </row>
    <row r="310" spans="1:6" x14ac:dyDescent="0.2">
      <c r="A310" s="6"/>
      <c r="B310" s="7">
        <f t="shared" si="23"/>
        <v>303</v>
      </c>
      <c r="C310" s="22">
        <f t="shared" si="22"/>
        <v>321.63952044647004</v>
      </c>
      <c r="D310" s="22">
        <f t="shared" si="26"/>
        <v>15.170029251845163</v>
      </c>
      <c r="E310" s="22">
        <f t="shared" si="24"/>
        <v>306.46949119462488</v>
      </c>
      <c r="F310" s="22">
        <f t="shared" si="25"/>
        <v>17897.56561101957</v>
      </c>
    </row>
    <row r="311" spans="1:6" x14ac:dyDescent="0.2">
      <c r="A311" s="6"/>
      <c r="B311" s="7">
        <f t="shared" si="23"/>
        <v>304</v>
      </c>
      <c r="C311" s="22">
        <f t="shared" si="22"/>
        <v>321.63952044647004</v>
      </c>
      <c r="D311" s="22">
        <f t="shared" si="26"/>
        <v>14.914638009182974</v>
      </c>
      <c r="E311" s="22">
        <f t="shared" si="24"/>
        <v>306.72488243728708</v>
      </c>
      <c r="F311" s="22">
        <f t="shared" si="25"/>
        <v>17590.840728582283</v>
      </c>
    </row>
    <row r="312" spans="1:6" x14ac:dyDescent="0.2">
      <c r="A312" s="6"/>
      <c r="B312" s="7">
        <f t="shared" si="23"/>
        <v>305</v>
      </c>
      <c r="C312" s="22">
        <f t="shared" si="22"/>
        <v>321.63952044647004</v>
      </c>
      <c r="D312" s="22">
        <f t="shared" si="26"/>
        <v>14.659033940485237</v>
      </c>
      <c r="E312" s="22">
        <f t="shared" si="24"/>
        <v>306.9804865059848</v>
      </c>
      <c r="F312" s="22">
        <f t="shared" si="25"/>
        <v>17283.860242076298</v>
      </c>
    </row>
    <row r="313" spans="1:6" x14ac:dyDescent="0.2">
      <c r="A313" s="6"/>
      <c r="B313" s="7">
        <f t="shared" si="23"/>
        <v>306</v>
      </c>
      <c r="C313" s="22">
        <f t="shared" si="22"/>
        <v>321.63952044647004</v>
      </c>
      <c r="D313" s="22">
        <f t="shared" si="26"/>
        <v>14.403216868396916</v>
      </c>
      <c r="E313" s="22">
        <f t="shared" si="24"/>
        <v>307.23630357807315</v>
      </c>
      <c r="F313" s="22">
        <f t="shared" si="25"/>
        <v>16976.623938498225</v>
      </c>
    </row>
    <row r="314" spans="1:6" x14ac:dyDescent="0.2">
      <c r="A314" s="6"/>
      <c r="B314" s="7">
        <f t="shared" si="23"/>
        <v>307</v>
      </c>
      <c r="C314" s="22">
        <f t="shared" si="22"/>
        <v>321.63952044647004</v>
      </c>
      <c r="D314" s="22">
        <f t="shared" si="26"/>
        <v>14.147186615415189</v>
      </c>
      <c r="E314" s="22">
        <f t="shared" si="24"/>
        <v>307.49233383105485</v>
      </c>
      <c r="F314" s="22">
        <f t="shared" si="25"/>
        <v>16669.131604667171</v>
      </c>
    </row>
    <row r="315" spans="1:6" x14ac:dyDescent="0.2">
      <c r="A315" s="6"/>
      <c r="B315" s="7">
        <f t="shared" si="23"/>
        <v>308</v>
      </c>
      <c r="C315" s="22">
        <f t="shared" si="22"/>
        <v>321.63952044647004</v>
      </c>
      <c r="D315" s="22">
        <f t="shared" si="26"/>
        <v>13.89094300388931</v>
      </c>
      <c r="E315" s="22">
        <f t="shared" si="24"/>
        <v>307.74857744258071</v>
      </c>
      <c r="F315" s="22">
        <f t="shared" si="25"/>
        <v>16361.38302722459</v>
      </c>
    </row>
    <row r="316" spans="1:6" x14ac:dyDescent="0.2">
      <c r="A316" s="6"/>
      <c r="B316" s="7">
        <f t="shared" si="23"/>
        <v>309</v>
      </c>
      <c r="C316" s="22">
        <f t="shared" si="22"/>
        <v>321.63952044647004</v>
      </c>
      <c r="D316" s="22">
        <f t="shared" si="26"/>
        <v>13.634485856020492</v>
      </c>
      <c r="E316" s="22">
        <f t="shared" si="24"/>
        <v>308.00503459044955</v>
      </c>
      <c r="F316" s="22">
        <f t="shared" si="25"/>
        <v>16053.377992634141</v>
      </c>
    </row>
    <row r="317" spans="1:6" x14ac:dyDescent="0.2">
      <c r="A317" s="6"/>
      <c r="B317" s="7">
        <f t="shared" si="23"/>
        <v>310</v>
      </c>
      <c r="C317" s="22">
        <f t="shared" si="22"/>
        <v>321.63952044647004</v>
      </c>
      <c r="D317" s="22">
        <f t="shared" si="26"/>
        <v>13.377814993861785</v>
      </c>
      <c r="E317" s="22">
        <f t="shared" si="24"/>
        <v>308.26170545260828</v>
      </c>
      <c r="F317" s="22">
        <f t="shared" si="25"/>
        <v>15745.116287181532</v>
      </c>
    </row>
    <row r="318" spans="1:6" x14ac:dyDescent="0.2">
      <c r="A318" s="6"/>
      <c r="B318" s="7">
        <f t="shared" si="23"/>
        <v>311</v>
      </c>
      <c r="C318" s="22">
        <f t="shared" si="22"/>
        <v>321.63952044647004</v>
      </c>
      <c r="D318" s="22">
        <f t="shared" si="26"/>
        <v>13.120930239317943</v>
      </c>
      <c r="E318" s="22">
        <f t="shared" si="24"/>
        <v>308.5185902071521</v>
      </c>
      <c r="F318" s="22">
        <f t="shared" si="25"/>
        <v>15436.597696974381</v>
      </c>
    </row>
    <row r="319" spans="1:6" ht="13.5" thickBot="1" x14ac:dyDescent="0.25">
      <c r="A319" s="14"/>
      <c r="B319" s="16">
        <f t="shared" si="23"/>
        <v>312</v>
      </c>
      <c r="C319" s="23">
        <f t="shared" si="22"/>
        <v>321.63952044647004</v>
      </c>
      <c r="D319" s="23">
        <f t="shared" si="26"/>
        <v>12.863831414145317</v>
      </c>
      <c r="E319" s="23">
        <f t="shared" si="24"/>
        <v>308.77568903232475</v>
      </c>
      <c r="F319" s="23">
        <f t="shared" si="25"/>
        <v>15127.822007942055</v>
      </c>
    </row>
    <row r="320" spans="1:6" x14ac:dyDescent="0.2">
      <c r="A320" s="31">
        <v>27</v>
      </c>
      <c r="B320" s="17">
        <f t="shared" si="23"/>
        <v>313</v>
      </c>
      <c r="C320" s="24">
        <f t="shared" si="22"/>
        <v>321.63952044647004</v>
      </c>
      <c r="D320" s="24">
        <f t="shared" si="26"/>
        <v>12.606518339951712</v>
      </c>
      <c r="E320" s="24">
        <f t="shared" si="24"/>
        <v>309.03300210651832</v>
      </c>
      <c r="F320" s="24">
        <f t="shared" si="25"/>
        <v>14818.789005835537</v>
      </c>
    </row>
    <row r="321" spans="1:6" x14ac:dyDescent="0.2">
      <c r="A321" s="6"/>
      <c r="B321" s="5">
        <f t="shared" si="23"/>
        <v>314</v>
      </c>
      <c r="C321" s="19">
        <f t="shared" si="22"/>
        <v>321.63952044647004</v>
      </c>
      <c r="D321" s="19">
        <f t="shared" si="26"/>
        <v>12.348990838196281</v>
      </c>
      <c r="E321" s="19">
        <f t="shared" si="24"/>
        <v>309.29052960827374</v>
      </c>
      <c r="F321" s="19">
        <f t="shared" si="25"/>
        <v>14509.498476227263</v>
      </c>
    </row>
    <row r="322" spans="1:6" x14ac:dyDescent="0.2">
      <c r="A322" s="6"/>
      <c r="B322" s="5">
        <f t="shared" si="23"/>
        <v>315</v>
      </c>
      <c r="C322" s="19">
        <f t="shared" si="22"/>
        <v>321.63952044647004</v>
      </c>
      <c r="D322" s="19">
        <f t="shared" si="26"/>
        <v>12.091248730189387</v>
      </c>
      <c r="E322" s="19">
        <f t="shared" si="24"/>
        <v>309.54827171628068</v>
      </c>
      <c r="F322" s="19">
        <f t="shared" si="25"/>
        <v>14199.950204510982</v>
      </c>
    </row>
    <row r="323" spans="1:6" x14ac:dyDescent="0.2">
      <c r="A323" s="6"/>
      <c r="B323" s="5">
        <f t="shared" si="23"/>
        <v>316</v>
      </c>
      <c r="C323" s="19">
        <f t="shared" si="22"/>
        <v>321.63952044647004</v>
      </c>
      <c r="D323" s="19">
        <f t="shared" si="26"/>
        <v>11.833291837092487</v>
      </c>
      <c r="E323" s="19">
        <f t="shared" si="24"/>
        <v>309.80622860937757</v>
      </c>
      <c r="F323" s="19">
        <f t="shared" si="25"/>
        <v>13890.143975901605</v>
      </c>
    </row>
    <row r="324" spans="1:6" x14ac:dyDescent="0.2">
      <c r="A324" s="6"/>
      <c r="B324" s="5">
        <f t="shared" si="23"/>
        <v>317</v>
      </c>
      <c r="C324" s="19">
        <f t="shared" si="22"/>
        <v>321.63952044647004</v>
      </c>
      <c r="D324" s="19">
        <f t="shared" si="26"/>
        <v>11.575119979918005</v>
      </c>
      <c r="E324" s="19">
        <f t="shared" si="24"/>
        <v>310.06440046655206</v>
      </c>
      <c r="F324" s="19">
        <f t="shared" si="25"/>
        <v>13580.079575435053</v>
      </c>
    </row>
    <row r="325" spans="1:6" x14ac:dyDescent="0.2">
      <c r="A325" s="6"/>
      <c r="B325" s="5">
        <f t="shared" si="23"/>
        <v>318</v>
      </c>
      <c r="C325" s="19">
        <f t="shared" si="22"/>
        <v>321.63952044647004</v>
      </c>
      <c r="D325" s="19">
        <f t="shared" si="26"/>
        <v>11.316732979529212</v>
      </c>
      <c r="E325" s="19">
        <f t="shared" si="24"/>
        <v>310.32278746694084</v>
      </c>
      <c r="F325" s="19">
        <f t="shared" si="25"/>
        <v>13269.756787968112</v>
      </c>
    </row>
    <row r="326" spans="1:6" x14ac:dyDescent="0.2">
      <c r="A326" s="6"/>
      <c r="B326" s="5">
        <f t="shared" si="23"/>
        <v>319</v>
      </c>
      <c r="C326" s="19">
        <f t="shared" si="22"/>
        <v>321.63952044647004</v>
      </c>
      <c r="D326" s="19">
        <f t="shared" si="26"/>
        <v>11.058130656640094</v>
      </c>
      <c r="E326" s="19">
        <f t="shared" si="24"/>
        <v>310.58138978982993</v>
      </c>
      <c r="F326" s="19">
        <f t="shared" si="25"/>
        <v>12959.175398178282</v>
      </c>
    </row>
    <row r="327" spans="1:6" x14ac:dyDescent="0.2">
      <c r="A327" s="6"/>
      <c r="B327" s="5">
        <f t="shared" si="23"/>
        <v>320</v>
      </c>
      <c r="C327" s="19">
        <f t="shared" si="22"/>
        <v>321.63952044647004</v>
      </c>
      <c r="D327" s="19">
        <f t="shared" si="26"/>
        <v>10.799312831815236</v>
      </c>
      <c r="E327" s="19">
        <f t="shared" si="24"/>
        <v>310.84020761465479</v>
      </c>
      <c r="F327" s="19">
        <f t="shared" si="25"/>
        <v>12648.335190563628</v>
      </c>
    </row>
    <row r="328" spans="1:6" x14ac:dyDescent="0.2">
      <c r="A328" s="6"/>
      <c r="B328" s="5">
        <f t="shared" si="23"/>
        <v>321</v>
      </c>
      <c r="C328" s="19">
        <f t="shared" si="22"/>
        <v>321.63952044647004</v>
      </c>
      <c r="D328" s="19">
        <f t="shared" si="26"/>
        <v>10.54027932546969</v>
      </c>
      <c r="E328" s="19">
        <f t="shared" si="24"/>
        <v>311.09924112100038</v>
      </c>
      <c r="F328" s="19">
        <f t="shared" si="25"/>
        <v>12337.235949442627</v>
      </c>
    </row>
    <row r="329" spans="1:6" x14ac:dyDescent="0.2">
      <c r="A329" s="6"/>
      <c r="B329" s="5">
        <f t="shared" si="23"/>
        <v>322</v>
      </c>
      <c r="C329" s="19">
        <f t="shared" ref="C329:C367" si="27">$C$5</f>
        <v>321.63952044647004</v>
      </c>
      <c r="D329" s="19">
        <f t="shared" si="26"/>
        <v>10.281029957868856</v>
      </c>
      <c r="E329" s="19">
        <f t="shared" si="24"/>
        <v>311.35849048860121</v>
      </c>
      <c r="F329" s="19">
        <f t="shared" si="25"/>
        <v>12025.877458954026</v>
      </c>
    </row>
    <row r="330" spans="1:6" x14ac:dyDescent="0.2">
      <c r="A330" s="6"/>
      <c r="B330" s="5">
        <f t="shared" si="23"/>
        <v>323</v>
      </c>
      <c r="C330" s="19">
        <f t="shared" si="27"/>
        <v>321.63952044647004</v>
      </c>
      <c r="D330" s="19">
        <f t="shared" si="26"/>
        <v>10.021564549128355</v>
      </c>
      <c r="E330" s="19">
        <f t="shared" si="24"/>
        <v>311.61795589734169</v>
      </c>
      <c r="F330" s="19">
        <f t="shared" si="25"/>
        <v>11714.259503056684</v>
      </c>
    </row>
    <row r="331" spans="1:6" ht="13.5" thickBot="1" x14ac:dyDescent="0.25">
      <c r="A331" s="14"/>
      <c r="B331" s="15">
        <f t="shared" ref="B331:B367" si="28">B330+1</f>
        <v>324</v>
      </c>
      <c r="C331" s="20">
        <f t="shared" si="27"/>
        <v>321.63952044647004</v>
      </c>
      <c r="D331" s="20">
        <f t="shared" si="26"/>
        <v>9.7618829192139049</v>
      </c>
      <c r="E331" s="20">
        <f t="shared" si="24"/>
        <v>311.87763752725613</v>
      </c>
      <c r="F331" s="20">
        <f t="shared" si="25"/>
        <v>11402.381865529429</v>
      </c>
    </row>
    <row r="332" spans="1:6" x14ac:dyDescent="0.2">
      <c r="A332" s="31">
        <v>28</v>
      </c>
      <c r="B332" s="13">
        <f t="shared" si="28"/>
        <v>325</v>
      </c>
      <c r="C332" s="21">
        <f t="shared" si="27"/>
        <v>321.63952044647004</v>
      </c>
      <c r="D332" s="21">
        <f t="shared" si="26"/>
        <v>9.501984887941191</v>
      </c>
      <c r="E332" s="21">
        <f t="shared" ref="E332:E367" si="29">C332-D332</f>
        <v>312.13753555852884</v>
      </c>
      <c r="F332" s="21">
        <f t="shared" si="25"/>
        <v>11090.244329970899</v>
      </c>
    </row>
    <row r="333" spans="1:6" x14ac:dyDescent="0.2">
      <c r="A333" s="6"/>
      <c r="B333" s="7">
        <f t="shared" si="28"/>
        <v>326</v>
      </c>
      <c r="C333" s="22">
        <f t="shared" si="27"/>
        <v>321.63952044647004</v>
      </c>
      <c r="D333" s="22">
        <f t="shared" si="26"/>
        <v>9.2418702749757493</v>
      </c>
      <c r="E333" s="22">
        <f t="shared" si="29"/>
        <v>312.39765017149432</v>
      </c>
      <c r="F333" s="22">
        <f t="shared" ref="F333:F367" si="30">F332-E333</f>
        <v>10777.846679799404</v>
      </c>
    </row>
    <row r="334" spans="1:6" x14ac:dyDescent="0.2">
      <c r="A334" s="6"/>
      <c r="B334" s="7">
        <f t="shared" si="28"/>
        <v>327</v>
      </c>
      <c r="C334" s="22">
        <f t="shared" si="27"/>
        <v>321.63952044647004</v>
      </c>
      <c r="D334" s="22">
        <f t="shared" si="26"/>
        <v>8.9815388998328363</v>
      </c>
      <c r="E334" s="22">
        <f t="shared" si="29"/>
        <v>312.65798154663719</v>
      </c>
      <c r="F334" s="22">
        <f t="shared" si="30"/>
        <v>10465.188698252767</v>
      </c>
    </row>
    <row r="335" spans="1:6" x14ac:dyDescent="0.2">
      <c r="A335" s="6"/>
      <c r="B335" s="7">
        <f t="shared" si="28"/>
        <v>328</v>
      </c>
      <c r="C335" s="22">
        <f t="shared" si="27"/>
        <v>321.63952044647004</v>
      </c>
      <c r="D335" s="22">
        <f t="shared" si="26"/>
        <v>8.7209905818773059</v>
      </c>
      <c r="E335" s="22">
        <f t="shared" si="29"/>
        <v>312.91852986459276</v>
      </c>
      <c r="F335" s="22">
        <f t="shared" si="30"/>
        <v>10152.270168388173</v>
      </c>
    </row>
    <row r="336" spans="1:6" x14ac:dyDescent="0.2">
      <c r="A336" s="6"/>
      <c r="B336" s="7">
        <f t="shared" si="28"/>
        <v>329</v>
      </c>
      <c r="C336" s="22">
        <f t="shared" si="27"/>
        <v>321.63952044647004</v>
      </c>
      <c r="D336" s="22">
        <f t="shared" si="26"/>
        <v>8.4602251403234785</v>
      </c>
      <c r="E336" s="22">
        <f t="shared" si="29"/>
        <v>313.17929530614657</v>
      </c>
      <c r="F336" s="22">
        <f t="shared" si="30"/>
        <v>9839.0908730820265</v>
      </c>
    </row>
    <row r="337" spans="1:6" x14ac:dyDescent="0.2">
      <c r="A337" s="6"/>
      <c r="B337" s="7">
        <f t="shared" si="28"/>
        <v>330</v>
      </c>
      <c r="C337" s="22">
        <f t="shared" si="27"/>
        <v>321.63952044647004</v>
      </c>
      <c r="D337" s="22">
        <f t="shared" si="26"/>
        <v>8.1992423942350232</v>
      </c>
      <c r="E337" s="22">
        <f t="shared" si="29"/>
        <v>313.44027805223504</v>
      </c>
      <c r="F337" s="22">
        <f t="shared" si="30"/>
        <v>9525.6505950297906</v>
      </c>
    </row>
    <row r="338" spans="1:6" x14ac:dyDescent="0.2">
      <c r="A338" s="6"/>
      <c r="B338" s="7">
        <f t="shared" si="28"/>
        <v>331</v>
      </c>
      <c r="C338" s="22">
        <f t="shared" si="27"/>
        <v>321.63952044647004</v>
      </c>
      <c r="D338" s="22">
        <f t="shared" si="26"/>
        <v>7.9380421625248259</v>
      </c>
      <c r="E338" s="22">
        <f t="shared" si="29"/>
        <v>313.70147828394522</v>
      </c>
      <c r="F338" s="22">
        <f t="shared" si="30"/>
        <v>9211.9491167458455</v>
      </c>
    </row>
    <row r="339" spans="1:6" x14ac:dyDescent="0.2">
      <c r="A339" s="6"/>
      <c r="B339" s="7">
        <f t="shared" si="28"/>
        <v>332</v>
      </c>
      <c r="C339" s="22">
        <f t="shared" si="27"/>
        <v>321.63952044647004</v>
      </c>
      <c r="D339" s="22">
        <f t="shared" si="26"/>
        <v>7.6766242639548716</v>
      </c>
      <c r="E339" s="22">
        <f t="shared" si="29"/>
        <v>313.96289618251518</v>
      </c>
      <c r="F339" s="22">
        <f t="shared" si="30"/>
        <v>8897.9862205633308</v>
      </c>
    </row>
    <row r="340" spans="1:6" x14ac:dyDescent="0.2">
      <c r="A340" s="6"/>
      <c r="B340" s="7">
        <f t="shared" si="28"/>
        <v>333</v>
      </c>
      <c r="C340" s="22">
        <f t="shared" si="27"/>
        <v>321.63952044647004</v>
      </c>
      <c r="D340" s="22">
        <f t="shared" ref="D340:D367" si="31">F339*$C$3/12</f>
        <v>7.4149885171361092</v>
      </c>
      <c r="E340" s="22">
        <f t="shared" si="29"/>
        <v>314.22453192933392</v>
      </c>
      <c r="F340" s="22">
        <f t="shared" si="30"/>
        <v>8583.7616886339965</v>
      </c>
    </row>
    <row r="341" spans="1:6" x14ac:dyDescent="0.2">
      <c r="A341" s="6"/>
      <c r="B341" s="7">
        <f t="shared" si="28"/>
        <v>334</v>
      </c>
      <c r="C341" s="22">
        <f t="shared" si="27"/>
        <v>321.63952044647004</v>
      </c>
      <c r="D341" s="22">
        <f t="shared" si="31"/>
        <v>7.1531347405283308</v>
      </c>
      <c r="E341" s="22">
        <f t="shared" si="29"/>
        <v>314.4863857059417</v>
      </c>
      <c r="F341" s="22">
        <f t="shared" si="30"/>
        <v>8269.2753029280557</v>
      </c>
    </row>
    <row r="342" spans="1:6" x14ac:dyDescent="0.2">
      <c r="A342" s="6"/>
      <c r="B342" s="7">
        <f t="shared" si="28"/>
        <v>335</v>
      </c>
      <c r="C342" s="22">
        <f t="shared" si="27"/>
        <v>321.63952044647004</v>
      </c>
      <c r="D342" s="22">
        <f t="shared" si="31"/>
        <v>6.8910627524400461</v>
      </c>
      <c r="E342" s="22">
        <f t="shared" si="29"/>
        <v>314.74845769402998</v>
      </c>
      <c r="F342" s="22">
        <f t="shared" si="30"/>
        <v>7954.526845234026</v>
      </c>
    </row>
    <row r="343" spans="1:6" ht="13.5" thickBot="1" x14ac:dyDescent="0.25">
      <c r="A343" s="14"/>
      <c r="B343" s="16">
        <f t="shared" si="28"/>
        <v>336</v>
      </c>
      <c r="C343" s="23">
        <f t="shared" si="27"/>
        <v>321.63952044647004</v>
      </c>
      <c r="D343" s="23">
        <f t="shared" si="31"/>
        <v>6.6287723710283553</v>
      </c>
      <c r="E343" s="23">
        <f t="shared" si="29"/>
        <v>315.01074807544171</v>
      </c>
      <c r="F343" s="23">
        <f t="shared" si="30"/>
        <v>7639.5160971585847</v>
      </c>
    </row>
    <row r="344" spans="1:6" x14ac:dyDescent="0.2">
      <c r="A344" s="31">
        <v>29</v>
      </c>
      <c r="B344" s="17">
        <f t="shared" si="28"/>
        <v>337</v>
      </c>
      <c r="C344" s="24">
        <f t="shared" si="27"/>
        <v>321.63952044647004</v>
      </c>
      <c r="D344" s="24">
        <f t="shared" si="31"/>
        <v>6.366263414298821</v>
      </c>
      <c r="E344" s="24">
        <f t="shared" si="29"/>
        <v>315.27325703217122</v>
      </c>
      <c r="F344" s="24">
        <f t="shared" si="30"/>
        <v>7324.2428401264133</v>
      </c>
    </row>
    <row r="345" spans="1:6" x14ac:dyDescent="0.2">
      <c r="A345" s="6"/>
      <c r="B345" s="5">
        <f t="shared" si="28"/>
        <v>338</v>
      </c>
      <c r="C345" s="19">
        <f t="shared" si="27"/>
        <v>321.63952044647004</v>
      </c>
      <c r="D345" s="19">
        <f t="shared" si="31"/>
        <v>6.1035357001053443</v>
      </c>
      <c r="E345" s="19">
        <f t="shared" si="29"/>
        <v>315.5359847463647</v>
      </c>
      <c r="F345" s="19">
        <f t="shared" si="30"/>
        <v>7008.7068553800482</v>
      </c>
    </row>
    <row r="346" spans="1:6" x14ac:dyDescent="0.2">
      <c r="A346" s="6"/>
      <c r="B346" s="5">
        <f t="shared" si="28"/>
        <v>339</v>
      </c>
      <c r="C346" s="19">
        <f t="shared" si="27"/>
        <v>321.63952044647004</v>
      </c>
      <c r="D346" s="19">
        <f t="shared" si="31"/>
        <v>5.8405890461500398</v>
      </c>
      <c r="E346" s="19">
        <f t="shared" si="29"/>
        <v>315.79893140031999</v>
      </c>
      <c r="F346" s="19">
        <f t="shared" si="30"/>
        <v>6692.9079239797284</v>
      </c>
    </row>
    <row r="347" spans="1:6" x14ac:dyDescent="0.2">
      <c r="A347" s="6"/>
      <c r="B347" s="5">
        <f t="shared" si="28"/>
        <v>340</v>
      </c>
      <c r="C347" s="19">
        <f t="shared" si="27"/>
        <v>321.63952044647004</v>
      </c>
      <c r="D347" s="19">
        <f t="shared" si="31"/>
        <v>5.5774232699831074</v>
      </c>
      <c r="E347" s="19">
        <f t="shared" si="29"/>
        <v>316.06209717648693</v>
      </c>
      <c r="F347" s="19">
        <f t="shared" si="30"/>
        <v>6376.8458268032418</v>
      </c>
    </row>
    <row r="348" spans="1:6" x14ac:dyDescent="0.2">
      <c r="A348" s="6"/>
      <c r="B348" s="5">
        <f t="shared" si="28"/>
        <v>341</v>
      </c>
      <c r="C348" s="19">
        <f t="shared" si="27"/>
        <v>321.63952044647004</v>
      </c>
      <c r="D348" s="19">
        <f t="shared" si="31"/>
        <v>5.3140381890027015</v>
      </c>
      <c r="E348" s="19">
        <f t="shared" si="29"/>
        <v>316.32548225746734</v>
      </c>
      <c r="F348" s="19">
        <f t="shared" si="30"/>
        <v>6060.5203445457746</v>
      </c>
    </row>
    <row r="349" spans="1:6" x14ac:dyDescent="0.2">
      <c r="A349" s="6"/>
      <c r="B349" s="5">
        <f t="shared" si="28"/>
        <v>342</v>
      </c>
      <c r="C349" s="19">
        <f t="shared" si="27"/>
        <v>321.63952044647004</v>
      </c>
      <c r="D349" s="19">
        <f t="shared" si="31"/>
        <v>5.0504336204548119</v>
      </c>
      <c r="E349" s="19">
        <f t="shared" si="29"/>
        <v>316.5890868260152</v>
      </c>
      <c r="F349" s="19">
        <f t="shared" si="30"/>
        <v>5743.9312577197597</v>
      </c>
    </row>
    <row r="350" spans="1:6" x14ac:dyDescent="0.2">
      <c r="A350" s="6"/>
      <c r="B350" s="5">
        <f t="shared" si="28"/>
        <v>343</v>
      </c>
      <c r="C350" s="19">
        <f t="shared" si="27"/>
        <v>321.63952044647004</v>
      </c>
      <c r="D350" s="19">
        <f t="shared" si="31"/>
        <v>4.7866093814331334</v>
      </c>
      <c r="E350" s="19">
        <f t="shared" si="29"/>
        <v>316.85291106503689</v>
      </c>
      <c r="F350" s="19">
        <f t="shared" si="30"/>
        <v>5427.0783466547227</v>
      </c>
    </row>
    <row r="351" spans="1:6" x14ac:dyDescent="0.2">
      <c r="A351" s="6"/>
      <c r="B351" s="5">
        <f t="shared" si="28"/>
        <v>344</v>
      </c>
      <c r="C351" s="19">
        <f t="shared" si="27"/>
        <v>321.63952044647004</v>
      </c>
      <c r="D351" s="19">
        <f t="shared" si="31"/>
        <v>4.5225652888789361</v>
      </c>
      <c r="E351" s="19">
        <f t="shared" si="29"/>
        <v>317.11695515759112</v>
      </c>
      <c r="F351" s="19">
        <f t="shared" si="30"/>
        <v>5109.9613914971314</v>
      </c>
    </row>
    <row r="352" spans="1:6" x14ac:dyDescent="0.2">
      <c r="A352" s="6"/>
      <c r="B352" s="5">
        <f t="shared" si="28"/>
        <v>345</v>
      </c>
      <c r="C352" s="19">
        <f t="shared" si="27"/>
        <v>321.63952044647004</v>
      </c>
      <c r="D352" s="19">
        <f t="shared" si="31"/>
        <v>4.2583011595809426</v>
      </c>
      <c r="E352" s="19">
        <f t="shared" si="29"/>
        <v>317.38121928688912</v>
      </c>
      <c r="F352" s="19">
        <f t="shared" si="30"/>
        <v>4792.5801722102424</v>
      </c>
    </row>
    <row r="353" spans="1:6" x14ac:dyDescent="0.2">
      <c r="A353" s="6"/>
      <c r="B353" s="5">
        <f t="shared" si="28"/>
        <v>346</v>
      </c>
      <c r="C353" s="19">
        <f t="shared" si="27"/>
        <v>321.63952044647004</v>
      </c>
      <c r="D353" s="19">
        <f t="shared" si="31"/>
        <v>3.9938168101752023</v>
      </c>
      <c r="E353" s="19">
        <f t="shared" si="29"/>
        <v>317.64570363629485</v>
      </c>
      <c r="F353" s="19">
        <f t="shared" si="30"/>
        <v>4474.9344685739479</v>
      </c>
    </row>
    <row r="354" spans="1:6" x14ac:dyDescent="0.2">
      <c r="A354" s="6"/>
      <c r="B354" s="5">
        <f t="shared" si="28"/>
        <v>347</v>
      </c>
      <c r="C354" s="19">
        <f t="shared" si="27"/>
        <v>321.63952044647004</v>
      </c>
      <c r="D354" s="19">
        <f t="shared" si="31"/>
        <v>3.7291120571449565</v>
      </c>
      <c r="E354" s="19">
        <f t="shared" si="29"/>
        <v>317.91040838932508</v>
      </c>
      <c r="F354" s="19">
        <f t="shared" si="30"/>
        <v>4157.0240601846226</v>
      </c>
    </row>
    <row r="355" spans="1:6" ht="13.5" thickBot="1" x14ac:dyDescent="0.25">
      <c r="A355" s="14"/>
      <c r="B355" s="15">
        <f t="shared" si="28"/>
        <v>348</v>
      </c>
      <c r="C355" s="20">
        <f t="shared" si="27"/>
        <v>321.63952044647004</v>
      </c>
      <c r="D355" s="20">
        <f t="shared" si="31"/>
        <v>3.4641867168205192</v>
      </c>
      <c r="E355" s="20">
        <f t="shared" si="29"/>
        <v>318.17533372964954</v>
      </c>
      <c r="F355" s="20">
        <f t="shared" si="30"/>
        <v>3838.8487264549731</v>
      </c>
    </row>
    <row r="356" spans="1:6" x14ac:dyDescent="0.2">
      <c r="A356" s="31">
        <v>30</v>
      </c>
      <c r="B356" s="13">
        <f t="shared" si="28"/>
        <v>349</v>
      </c>
      <c r="C356" s="21">
        <f t="shared" si="27"/>
        <v>321.63952044647004</v>
      </c>
      <c r="D356" s="21">
        <f t="shared" si="31"/>
        <v>3.1990406053791443</v>
      </c>
      <c r="E356" s="21">
        <f t="shared" si="29"/>
        <v>318.44047984109091</v>
      </c>
      <c r="F356" s="21">
        <f t="shared" si="30"/>
        <v>3520.4082466138821</v>
      </c>
    </row>
    <row r="357" spans="1:6" x14ac:dyDescent="0.2">
      <c r="A357" s="6"/>
      <c r="B357" s="7">
        <f t="shared" si="28"/>
        <v>350</v>
      </c>
      <c r="C357" s="22">
        <f t="shared" si="27"/>
        <v>321.63952044647004</v>
      </c>
      <c r="D357" s="22">
        <f t="shared" si="31"/>
        <v>2.9336735388449018</v>
      </c>
      <c r="E357" s="22">
        <f t="shared" si="29"/>
        <v>318.70584690762513</v>
      </c>
      <c r="F357" s="22">
        <f t="shared" si="30"/>
        <v>3201.702399706257</v>
      </c>
    </row>
    <row r="358" spans="1:6" x14ac:dyDescent="0.2">
      <c r="A358" s="6"/>
      <c r="B358" s="7">
        <f t="shared" si="28"/>
        <v>351</v>
      </c>
      <c r="C358" s="22">
        <f t="shared" si="27"/>
        <v>321.63952044647004</v>
      </c>
      <c r="D358" s="22">
        <f t="shared" si="31"/>
        <v>2.6680853330885479</v>
      </c>
      <c r="E358" s="22">
        <f t="shared" si="29"/>
        <v>318.97143511338152</v>
      </c>
      <c r="F358" s="22">
        <f t="shared" si="30"/>
        <v>2882.7309645928754</v>
      </c>
    </row>
    <row r="359" spans="1:6" x14ac:dyDescent="0.2">
      <c r="A359" s="6"/>
      <c r="B359" s="7">
        <f t="shared" si="28"/>
        <v>352</v>
      </c>
      <c r="C359" s="22">
        <f t="shared" si="27"/>
        <v>321.63952044647004</v>
      </c>
      <c r="D359" s="22">
        <f t="shared" si="31"/>
        <v>2.4022758038273961</v>
      </c>
      <c r="E359" s="22">
        <f t="shared" si="29"/>
        <v>319.23724464264262</v>
      </c>
      <c r="F359" s="22">
        <f t="shared" si="30"/>
        <v>2563.4937199502328</v>
      </c>
    </row>
    <row r="360" spans="1:6" x14ac:dyDescent="0.2">
      <c r="A360" s="6"/>
      <c r="B360" s="7">
        <f t="shared" si="28"/>
        <v>353</v>
      </c>
      <c r="C360" s="22">
        <f t="shared" si="27"/>
        <v>321.63952044647004</v>
      </c>
      <c r="D360" s="22">
        <f t="shared" si="31"/>
        <v>2.136244766625194</v>
      </c>
      <c r="E360" s="22">
        <f t="shared" si="29"/>
        <v>319.50327567984488</v>
      </c>
      <c r="F360" s="22">
        <f t="shared" si="30"/>
        <v>2243.9904442703878</v>
      </c>
    </row>
    <row r="361" spans="1:6" x14ac:dyDescent="0.2">
      <c r="A361" s="6"/>
      <c r="B361" s="7">
        <f t="shared" si="28"/>
        <v>354</v>
      </c>
      <c r="C361" s="22">
        <f t="shared" si="27"/>
        <v>321.63952044647004</v>
      </c>
      <c r="D361" s="22">
        <f t="shared" si="31"/>
        <v>1.8699920368919898</v>
      </c>
      <c r="E361" s="22">
        <f t="shared" si="29"/>
        <v>319.76952840957807</v>
      </c>
      <c r="F361" s="22">
        <f t="shared" si="30"/>
        <v>1924.2209158608098</v>
      </c>
    </row>
    <row r="362" spans="1:6" x14ac:dyDescent="0.2">
      <c r="A362" s="6"/>
      <c r="B362" s="7">
        <f t="shared" si="28"/>
        <v>355</v>
      </c>
      <c r="C362" s="22">
        <f t="shared" si="27"/>
        <v>321.63952044647004</v>
      </c>
      <c r="D362" s="22">
        <f t="shared" si="31"/>
        <v>1.6035174298840082</v>
      </c>
      <c r="E362" s="22">
        <f t="shared" si="29"/>
        <v>320.03600301658605</v>
      </c>
      <c r="F362" s="22">
        <f t="shared" si="30"/>
        <v>1604.1849128442236</v>
      </c>
    </row>
    <row r="363" spans="1:6" x14ac:dyDescent="0.2">
      <c r="A363" s="6"/>
      <c r="B363" s="7">
        <f t="shared" si="28"/>
        <v>356</v>
      </c>
      <c r="C363" s="22">
        <f t="shared" si="27"/>
        <v>321.63952044647004</v>
      </c>
      <c r="D363" s="22">
        <f t="shared" si="31"/>
        <v>1.3368207607035199</v>
      </c>
      <c r="E363" s="22">
        <f t="shared" si="29"/>
        <v>320.30269968576653</v>
      </c>
      <c r="F363" s="22">
        <f t="shared" si="30"/>
        <v>1283.882213158457</v>
      </c>
    </row>
    <row r="364" spans="1:6" x14ac:dyDescent="0.2">
      <c r="A364" s="6"/>
      <c r="B364" s="7">
        <f t="shared" si="28"/>
        <v>357</v>
      </c>
      <c r="C364" s="22">
        <f t="shared" si="27"/>
        <v>321.63952044647004</v>
      </c>
      <c r="D364" s="22">
        <f t="shared" si="31"/>
        <v>1.0699018442987143</v>
      </c>
      <c r="E364" s="22">
        <f t="shared" si="29"/>
        <v>320.56961860217132</v>
      </c>
      <c r="F364" s="22">
        <f t="shared" si="30"/>
        <v>963.31259455628572</v>
      </c>
    </row>
    <row r="365" spans="1:6" x14ac:dyDescent="0.2">
      <c r="A365" s="6"/>
      <c r="B365" s="7">
        <f t="shared" si="28"/>
        <v>358</v>
      </c>
      <c r="C365" s="22">
        <f t="shared" si="27"/>
        <v>321.63952044647004</v>
      </c>
      <c r="D365" s="22">
        <f t="shared" si="31"/>
        <v>0.80276049546357153</v>
      </c>
      <c r="E365" s="22">
        <f t="shared" si="29"/>
        <v>320.83675995100646</v>
      </c>
      <c r="F365" s="22">
        <f t="shared" si="30"/>
        <v>642.47583460527926</v>
      </c>
    </row>
    <row r="366" spans="1:6" x14ac:dyDescent="0.2">
      <c r="A366" s="6"/>
      <c r="B366" s="7">
        <f t="shared" si="28"/>
        <v>359</v>
      </c>
      <c r="C366" s="22">
        <f t="shared" si="27"/>
        <v>321.63952044647004</v>
      </c>
      <c r="D366" s="22">
        <f t="shared" si="31"/>
        <v>0.5353965288377327</v>
      </c>
      <c r="E366" s="22">
        <f t="shared" si="29"/>
        <v>321.10412391763231</v>
      </c>
      <c r="F366" s="22">
        <f t="shared" si="30"/>
        <v>321.37171068764695</v>
      </c>
    </row>
    <row r="367" spans="1:6" ht="13.5" thickBot="1" x14ac:dyDescent="0.25">
      <c r="A367" s="8"/>
      <c r="B367" s="9">
        <f t="shared" si="28"/>
        <v>360</v>
      </c>
      <c r="C367" s="25">
        <f t="shared" si="27"/>
        <v>321.63952044647004</v>
      </c>
      <c r="D367" s="25">
        <f t="shared" si="31"/>
        <v>0.26780975890637243</v>
      </c>
      <c r="E367" s="25">
        <f t="shared" si="29"/>
        <v>321.37171068756368</v>
      </c>
      <c r="F367" s="25">
        <f t="shared" si="30"/>
        <v>8.3275608631083742E-11</v>
      </c>
    </row>
    <row r="368" spans="1:6" x14ac:dyDescent="0.2">
      <c r="B368" s="3"/>
    </row>
  </sheetData>
  <sheetProtection algorithmName="SHA-512" hashValue="OMm9g4EMFOO7yXNgaXbZfX//bJ/B6NGeyyj97TWH0VKddIcWAN5N5GnPAZYB7qKFnKMMrtGlyAZwRsOh2nMThQ==" saltValue="phFrPElebGlTvOkUVZyR3A==" spinCount="100000" sheet="1" objects="1" scenarios="1"/>
  <protectedRanges>
    <protectedRange sqref="C2:C4" name="Bereik1"/>
  </protectedRanges>
  <mergeCells count="5">
    <mergeCell ref="A1:C1"/>
    <mergeCell ref="A2:B2"/>
    <mergeCell ref="A3:B3"/>
    <mergeCell ref="A4:B4"/>
    <mergeCell ref="A5:B5"/>
  </mergeCells>
  <pageMargins left="0.7" right="0.7" top="0.75" bottom="0.75" header="0.3" footer="0.3"/>
  <pageSetup paperSize="9" scale="85" orientation="portrait" r:id="rId1"/>
  <colBreaks count="1" manualBreakCount="1">
    <brk id="6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D7AF0C1C1E2C409C7C3E8C649FCE6B" ma:contentTypeVersion="13" ma:contentTypeDescription="Een nieuw document maken." ma:contentTypeScope="" ma:versionID="5efa968de71a31e4169742ba18190f4e">
  <xsd:schema xmlns:xsd="http://www.w3.org/2001/XMLSchema" xmlns:xs="http://www.w3.org/2001/XMLSchema" xmlns:p="http://schemas.microsoft.com/office/2006/metadata/properties" xmlns:ns3="c95a5f77-a8e8-4d06-8590-602dcd0956c4" xmlns:ns4="62a63c62-93c4-4c4d-a05a-4d90b2b082cb" targetNamespace="http://schemas.microsoft.com/office/2006/metadata/properties" ma:root="true" ma:fieldsID="83bac33f72b348a9635aba85778afa5d" ns3:_="" ns4:_="">
    <xsd:import namespace="c95a5f77-a8e8-4d06-8590-602dcd0956c4"/>
    <xsd:import namespace="62a63c62-93c4-4c4d-a05a-4d90b2b082c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5a5f77-a8e8-4d06-8590-602dcd0956c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atst gedeeld, per tijdstip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a63c62-93c4-4c4d-a05a-4d90b2b082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0D92BD-3CF5-441E-B573-F98D9486F98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F5FBDCD-8B34-4288-9609-0D993FAB8F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5a5f77-a8e8-4d06-8590-602dcd0956c4"/>
    <ds:schemaRef ds:uri="62a63c62-93c4-4c4d-a05a-4d90b2b082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07EC97-E466-4201-8128-195CBEFB25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Annuïteit berekenen</vt:lpstr>
      <vt:lpstr>'Annuïteit berekenen'!Afdrukbereik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2017-01-03T18:44:08Z</dcterms:created>
  <dcterms:modified xsi:type="dcterms:W3CDTF">2021-08-25T09:42:49Z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0x0101006ED7AF0C1C1E2C409C7C3E8C649FCE6B</vt:lpwstr>
  </property>
</Properties>
</file>